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48" documentId="8_{258E4B19-FF28-47DC-9E05-27E472D1CFBC}" xr6:coauthVersionLast="47" xr6:coauthVersionMax="47" xr10:uidLastSave="{029B9793-CB63-45DC-AF42-CA76A9048949}"/>
  <bookViews>
    <workbookView xWindow="-120" yWindow="-120" windowWidth="29040" windowHeight="1572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詳細情報"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開始_日">'1'!$AD$24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s="1"/>
  <c r="A40" i="1" l="1"/>
  <c r="C40" i="1" l="1"/>
</calcChain>
</file>

<file path=xl/sharedStrings.xml><?xml version="1.0" encoding="utf-8"?>
<sst xmlns="http://schemas.openxmlformats.org/spreadsheetml/2006/main" count="62" uniqueCount="30">
  <si>
    <t>Vertex42.com によるカレンダー テンプレート</t>
  </si>
  <si>
    <t>https://www.vertex42.com/calendars/</t>
  </si>
  <si>
    <t>年</t>
  </si>
  <si>
    <t>開始月</t>
  </si>
  <si>
    <t>開始曜日</t>
  </si>
  <si>
    <t>[ページ レイアウト] &gt; [テーマ] に移動して、</t>
  </si>
  <si>
    <t>別の色とフォントを選択します。</t>
  </si>
  <si>
    <t>このテンプレートについて</t>
  </si>
  <si>
    <t>Vertex42.com によって提供されるこのテンプレートを使用して、家庭用、仕事用、学校用の 12 か月のカレンダーを作成して印刷します。年と開始月を入力し、各週を日曜日から開始するか月曜日から開始するかを選択します。ページの上部にある先月と翌月の小さなカレンダーは、便利な参照用として使用できます。カレンダーを共有して共同編集する、または壁、デスク、冷蔵庫に貼ったりプランナーに渡したりするために印刷することができます。2018 年、2019 年、2020 年、およびそれ以降に対応します。</t>
  </si>
  <si>
    <t>その他のカレンダー テンプレート</t>
  </si>
  <si>
    <t>Vertex42.com にアクセスして、さまざまなカレンダー テンプレートをダウンロードしてください。</t>
  </si>
  <si>
    <t>Vertex42 について</t>
  </si>
  <si>
    <t>Vertex42.com では、企業、家庭、教育用に 300 を超える本格的なデザインのスプレッドシート テンプレートを提供しています。この大部分は無料でダウンロードすることができます。Vertex42.com のコレクションには、各種のカレンダー、プランナー、スケジュールに加えて、予算作成、債務削減、ローン返済用の個人の財務に関するスプレッドシートも含まれています。</t>
  </si>
  <si>
    <t>企業向けには、請求書、タイム シート、在庫管理、財務諸表、プロジェクト計画策定テンプレートがあります。学生と教師向けには、授業計画表、成績表、出席簿などのリソースがあります。献立表、チェックリスト、運動記録を使用して家族の生活を整理しましょう。各テンプレートは、数千のユーザーからのフィードバックを基に時間をかけて十分に研究、調整、改良されたものです。</t>
  </si>
  <si>
    <r>
      <t>ステップ 1:</t>
    </r>
    <r>
      <rPr>
        <b/>
        <sz val="12"/>
        <color theme="1" tint="0.34998626667073579"/>
        <rFont val="Meiryo UI"/>
        <family val="3"/>
        <charset val="128"/>
      </rPr>
      <t>年と開始月を入力します</t>
    </r>
  </si>
  <si>
    <r>
      <t>ステップ 2:</t>
    </r>
    <r>
      <rPr>
        <b/>
        <sz val="12"/>
        <color theme="1" tint="0.34998626667073579"/>
        <rFont val="Meiryo UI"/>
        <family val="3"/>
        <charset val="128"/>
      </rPr>
      <t>開始曜日を選択します</t>
    </r>
  </si>
  <si>
    <r>
      <t>ステップ 3:</t>
    </r>
    <r>
      <rPr>
        <b/>
        <sz val="12"/>
        <color theme="1" tint="0.34998626667073579"/>
        <rFont val="Meiryo UI"/>
        <family val="3"/>
        <charset val="128"/>
      </rPr>
      <t>テーマの色/フォントをカスタマイズします</t>
    </r>
  </si>
  <si>
    <r>
      <t>ステップ 4:</t>
    </r>
    <r>
      <rPr>
        <b/>
        <sz val="12"/>
        <color theme="1" tint="0.34998626667073579"/>
        <rFont val="Meiryo UI"/>
        <family val="3"/>
        <charset val="128"/>
      </rPr>
      <t>用紙または PDF を印刷します</t>
    </r>
  </si>
  <si>
    <t>ワークシートのみを印刷します。</t>
    <phoneticPr fontId="30"/>
  </si>
  <si>
    <t>ブック全体を印刷するか、または選択した</t>
    <phoneticPr fontId="30"/>
  </si>
  <si>
    <t>休</t>
    <rPh sb="0" eb="1">
      <t>ヤス</t>
    </rPh>
    <phoneticPr fontId="30"/>
  </si>
  <si>
    <r>
      <t xml:space="preserve">夜 </t>
    </r>
    <r>
      <rPr>
        <sz val="28"/>
        <color rgb="FFFF0000"/>
        <rFont val="HGPｺﾞｼｯｸE"/>
        <family val="3"/>
        <charset val="128"/>
      </rPr>
      <t>休み</t>
    </r>
    <rPh sb="0" eb="1">
      <t>ヨル</t>
    </rPh>
    <rPh sb="2" eb="3">
      <t>ヤス</t>
    </rPh>
    <phoneticPr fontId="30"/>
  </si>
  <si>
    <r>
      <t>夜</t>
    </r>
    <r>
      <rPr>
        <sz val="28"/>
        <color rgb="FFFF0000"/>
        <rFont val="HGPｺﾞｼｯｸE"/>
        <family val="3"/>
        <charset val="128"/>
      </rPr>
      <t xml:space="preserve"> 休み</t>
    </r>
    <rPh sb="0" eb="1">
      <t>ヨル</t>
    </rPh>
    <rPh sb="2" eb="3">
      <t>ヤス</t>
    </rPh>
    <phoneticPr fontId="30"/>
  </si>
  <si>
    <t>成人の日</t>
    <rPh sb="0" eb="2">
      <t>セイジン</t>
    </rPh>
    <rPh sb="3" eb="4">
      <t>ヒ</t>
    </rPh>
    <phoneticPr fontId="30"/>
  </si>
  <si>
    <t>元日</t>
    <rPh sb="0" eb="2">
      <t>ガンジツ</t>
    </rPh>
    <phoneticPr fontId="30"/>
  </si>
  <si>
    <t>水曜日が祝日の場合は営業します（翌日休業）</t>
    <phoneticPr fontId="30"/>
  </si>
  <si>
    <t xml:space="preserve">定休日　　毎週水曜日と火曜日の夜　　　　　　 </t>
    <rPh sb="0" eb="3">
      <t>テイキュウビ</t>
    </rPh>
    <rPh sb="5" eb="10">
      <t>マイシュウスイヨウビ</t>
    </rPh>
    <rPh sb="11" eb="14">
      <t>カヨウビ</t>
    </rPh>
    <rPh sb="15" eb="16">
      <t>ヨル</t>
    </rPh>
    <phoneticPr fontId="30"/>
  </si>
  <si>
    <r>
      <t xml:space="preserve">夜 </t>
    </r>
    <r>
      <rPr>
        <sz val="28"/>
        <color rgb="FFFF0000"/>
        <rFont val="HGSｺﾞｼｯｸE"/>
        <family val="3"/>
        <charset val="128"/>
      </rPr>
      <t>休み</t>
    </r>
    <rPh sb="0" eb="1">
      <t>ヨル</t>
    </rPh>
    <rPh sb="2" eb="3">
      <t>ヤス</t>
    </rPh>
    <phoneticPr fontId="30"/>
  </si>
  <si>
    <t>定休日 毎週水曜日と火曜日の夜、定休日が祝日の場合は営業します（翌日休業）</t>
    <rPh sb="16" eb="18">
      <t>テイキュウ</t>
    </rPh>
    <phoneticPr fontId="30"/>
  </si>
  <si>
    <r>
      <rPr>
        <sz val="16"/>
        <color theme="1" tint="0.34998626667073579"/>
        <rFont val="BIZ UDPゴシック"/>
        <family val="3"/>
        <charset val="128"/>
      </rPr>
      <t>営業時間　　昼の部11時～14時、夜の部17時～20時（最終入店は15分前）</t>
    </r>
    <r>
      <rPr>
        <sz val="17"/>
        <color theme="1" tint="0.34998626667073579"/>
        <rFont val="BIZ UDPゴシック"/>
        <family val="3"/>
        <charset val="128"/>
      </rPr>
      <t xml:space="preserve">　　　　　　 </t>
    </r>
    <rPh sb="0" eb="4">
      <t>エイギョウジカン</t>
    </rPh>
    <rPh sb="6" eb="7">
      <t>ヒル</t>
    </rPh>
    <rPh sb="8" eb="9">
      <t>ブ</t>
    </rPh>
    <rPh sb="11" eb="12">
      <t>ジ</t>
    </rPh>
    <rPh sb="15" eb="16">
      <t>ジ</t>
    </rPh>
    <rPh sb="17" eb="18">
      <t>ヨル</t>
    </rPh>
    <rPh sb="19" eb="20">
      <t>ブ</t>
    </rPh>
    <rPh sb="22" eb="23">
      <t>ジ</t>
    </rPh>
    <rPh sb="26" eb="27">
      <t>ジ</t>
    </rPh>
    <rPh sb="28" eb="32">
      <t>サイシュウニュウテン</t>
    </rPh>
    <rPh sb="35" eb="37">
      <t>フンマエ</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</si>
</sst>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4" formatCode="_ &quot;¥&quot;* #,##0.00_ ;_ &quot;¥&quot;* \-#,##0.00_ ;_ &quot;¥&quot;* &quot;-&quot;??_ ;_ @_ "/>
    <numFmt numFmtId="43" formatCode="_ * #,##0.00_ ;_ * \-#,##0.00_ ;_ * &quot;-&quot;??_ ;_ @_ "/>
    <numFmt numFmtId="176" formatCode="_(* #,##0_);_(* \(#,##0\);_(* &quot;-&quot;_);_(@_)"/>
    <numFmt numFmtId="177" formatCode="yy&quot;年&quot;m&quot;月&quot;"/>
    <numFmt numFmtId="178" formatCode="aaaa"/>
    <numFmt numFmtId="179" formatCode="d"/>
  </numFmts>
  <fonts count="65" x14ac:knownFonts="1">
    <font>
      <sz val="10"/>
      <name val="Meiryo UI"/>
      <family val="2"/>
      <charset val="128"/>
    </font>
    <font>
      <sz val="11"/>
      <color theme="1"/>
      <name val="Meiryo UI"/>
      <family val="2"/>
      <charset val="128"/>
    </font>
    <font>
      <sz val="11"/>
      <color theme="0"/>
      <name val="Meiryo UI"/>
      <family val="2"/>
      <charset val="128"/>
    </font>
    <font>
      <sz val="11"/>
      <color rgb="FF9C0006"/>
      <name val="Meiryo UI"/>
      <family val="2"/>
      <charset val="128"/>
    </font>
    <font>
      <b/>
      <sz val="11"/>
      <color rgb="FFFA7D00"/>
      <name val="Meiryo UI"/>
      <family val="2"/>
      <charset val="128"/>
    </font>
    <font>
      <b/>
      <sz val="11"/>
      <color theme="0"/>
      <name val="Meiryo UI"/>
      <family val="2"/>
      <charset val="128"/>
    </font>
    <font>
      <sz val="10"/>
      <name val="Meiryo UI"/>
      <family val="2"/>
      <charset val="128"/>
    </font>
    <font>
      <i/>
      <sz val="11"/>
      <color rgb="FF7F7F7F"/>
      <name val="Meiryo UI"/>
      <family val="2"/>
      <charset val="128"/>
    </font>
    <font>
      <u/>
      <sz val="10"/>
      <color theme="11"/>
      <name val="Meiryo UI"/>
      <family val="2"/>
      <charset val="128"/>
    </font>
    <font>
      <sz val="11"/>
      <color rgb="FF006100"/>
      <name val="Meiryo UI"/>
      <family val="2"/>
      <charset val="128"/>
    </font>
    <font>
      <b/>
      <sz val="15"/>
      <color theme="3"/>
      <name val="Meiryo UI"/>
      <family val="2"/>
      <charset val="128"/>
    </font>
    <font>
      <b/>
      <sz val="13"/>
      <color theme="3"/>
      <name val="Meiryo UI"/>
      <family val="2"/>
      <charset val="128"/>
    </font>
    <font>
      <b/>
      <sz val="11"/>
      <color theme="3"/>
      <name val="Meiryo UI"/>
      <family val="2"/>
      <charset val="128"/>
    </font>
    <font>
      <u/>
      <sz val="10"/>
      <color indexed="12"/>
      <name val="Meiryo UI"/>
      <family val="2"/>
      <charset val="128"/>
    </font>
    <font>
      <sz val="11"/>
      <color rgb="FF3F3F76"/>
      <name val="Meiryo UI"/>
      <family val="2"/>
      <charset val="128"/>
    </font>
    <font>
      <sz val="11"/>
      <color rgb="FFFA7D00"/>
      <name val="Meiryo UI"/>
      <family val="2"/>
      <charset val="128"/>
    </font>
    <font>
      <sz val="11"/>
      <color rgb="FF9C5700"/>
      <name val="Meiryo UI"/>
      <family val="2"/>
      <charset val="128"/>
    </font>
    <font>
      <b/>
      <sz val="11"/>
      <color rgb="FF3F3F3F"/>
      <name val="Meiryo UI"/>
      <family val="2"/>
      <charset val="128"/>
    </font>
    <font>
      <sz val="18"/>
      <color theme="3"/>
      <name val="Meiryo UI"/>
      <family val="2"/>
      <charset val="128"/>
    </font>
    <font>
      <b/>
      <sz val="11"/>
      <color theme="1"/>
      <name val="Meiryo UI"/>
      <family val="2"/>
      <charset val="128"/>
    </font>
    <font>
      <sz val="11"/>
      <color rgb="FFFF0000"/>
      <name val="Meiryo UI"/>
      <family val="2"/>
      <charset val="128"/>
    </font>
    <font>
      <b/>
      <sz val="48"/>
      <color theme="4" tint="-0.249977111117893"/>
      <name val="Meiryo UI"/>
      <family val="2"/>
      <charset val="128"/>
    </font>
    <font>
      <sz val="8"/>
      <name val="Meiryo UI"/>
      <family val="2"/>
      <charset val="128"/>
    </font>
    <font>
      <b/>
      <sz val="9"/>
      <color theme="4" tint="-0.249977111117893"/>
      <name val="Meiryo UI"/>
      <family val="2"/>
      <charset val="128"/>
    </font>
    <font>
      <b/>
      <sz val="16"/>
      <color theme="0"/>
      <name val="Meiryo UI"/>
      <family val="2"/>
      <charset val="128"/>
    </font>
    <font>
      <b/>
      <sz val="14"/>
      <name val="Meiryo UI"/>
      <family val="2"/>
      <charset val="128"/>
    </font>
    <font>
      <sz val="8"/>
      <color theme="4" tint="-0.249977111117893"/>
      <name val="Meiryo UI"/>
      <family val="2"/>
      <charset val="128"/>
    </font>
    <font>
      <sz val="10"/>
      <name val="Meiryo UI"/>
      <family val="3"/>
      <charset val="128"/>
    </font>
    <font>
      <b/>
      <sz val="10"/>
      <name val="Meiryo UI"/>
      <family val="3"/>
      <charset val="128"/>
    </font>
    <font>
      <sz val="20"/>
      <name val="Meiryo UI"/>
      <family val="3"/>
      <charset val="128"/>
    </font>
    <font>
      <sz val="6"/>
      <name val="Meiryo UI"/>
      <family val="2"/>
      <charset val="128"/>
    </font>
    <font>
      <b/>
      <sz val="12"/>
      <color theme="1" tint="0.34998626667073579"/>
      <name val="Meiryo UI"/>
      <family val="3"/>
      <charset val="128"/>
    </font>
    <font>
      <sz val="11"/>
      <color theme="1" tint="0.34998626667073579"/>
      <name val="Meiryo UI"/>
      <family val="3"/>
      <charset val="128"/>
    </font>
    <font>
      <b/>
      <sz val="16"/>
      <color theme="4" tint="-0.249977111117893"/>
      <name val="Meiryo UI"/>
      <family val="3"/>
      <charset val="128"/>
    </font>
    <font>
      <sz val="11"/>
      <color rgb="FF1D2129"/>
      <name val="Meiryo UI"/>
      <family val="3"/>
      <charset val="128"/>
    </font>
    <font>
      <u/>
      <sz val="11"/>
      <color indexed="12"/>
      <name val="Meiryo UI"/>
      <family val="3"/>
      <charset val="128"/>
    </font>
    <font>
      <sz val="11"/>
      <color theme="1" tint="0.499984740745262"/>
      <name val="Meiryo UI"/>
      <family val="3"/>
      <charset val="128"/>
    </font>
    <font>
      <b/>
      <sz val="11"/>
      <color theme="4" tint="-0.499984740745262"/>
      <name val="Meiryo UI"/>
      <family val="3"/>
      <charset val="128"/>
    </font>
    <font>
      <sz val="8"/>
      <name val="Meiryo UI"/>
      <family val="3"/>
      <charset val="128"/>
    </font>
    <font>
      <b/>
      <sz val="9"/>
      <color theme="4" tint="-0.249977111117893"/>
      <name val="Meiryo UI"/>
      <family val="3"/>
      <charset val="128"/>
    </font>
    <font>
      <sz val="9"/>
      <name val="Meiryo UI"/>
      <family val="3"/>
      <charset val="128"/>
    </font>
    <font>
      <sz val="7"/>
      <name val="Meiryo UI"/>
      <family val="3"/>
      <charset val="128"/>
    </font>
    <font>
      <sz val="9"/>
      <color indexed="60"/>
      <name val="Meiryo UI"/>
      <family val="3"/>
      <charset val="128"/>
    </font>
    <font>
      <b/>
      <sz val="16"/>
      <color theme="0"/>
      <name val="Meiryo UI"/>
      <family val="3"/>
      <charset val="128"/>
    </font>
    <font>
      <b/>
      <sz val="12"/>
      <color theme="1" tint="0.499984740745262"/>
      <name val="Meiryo UI"/>
      <family val="3"/>
      <charset val="128"/>
    </font>
    <font>
      <b/>
      <sz val="14"/>
      <name val="Meiryo UI"/>
      <family val="3"/>
      <charset val="128"/>
    </font>
    <font>
      <sz val="8"/>
      <color theme="4" tint="-0.249977111117893"/>
      <name val="Meiryo UI"/>
      <family val="3"/>
      <charset val="128"/>
    </font>
    <font>
      <u/>
      <sz val="11"/>
      <color theme="1" tint="0.34998626667073579"/>
      <name val="Meiryo UI"/>
      <family val="3"/>
      <charset val="128"/>
    </font>
    <font>
      <u/>
      <sz val="11"/>
      <color theme="1" tint="0.499984740745262"/>
      <name val="Meiryo UI"/>
      <family val="3"/>
      <charset val="128"/>
    </font>
    <font>
      <b/>
      <sz val="12"/>
      <color theme="4" tint="-0.249977111117893"/>
      <name val="Meiryo UI"/>
      <family val="3"/>
      <charset val="128"/>
    </font>
    <font>
      <b/>
      <sz val="10"/>
      <color theme="0"/>
      <name val="Meiryo UI"/>
      <family val="3"/>
      <charset val="128"/>
    </font>
    <font>
      <sz val="10"/>
      <color theme="1" tint="0.249977111117893"/>
      <name val="Meiryo UI"/>
      <family val="3"/>
      <charset val="128"/>
    </font>
    <font>
      <b/>
      <sz val="8"/>
      <color theme="4" tint="-0.249977111117893"/>
      <name val="Meiryo UI"/>
      <family val="3"/>
      <charset val="128"/>
    </font>
    <font>
      <b/>
      <sz val="8"/>
      <name val="Meiryo UI"/>
      <family val="3"/>
      <charset val="128"/>
    </font>
    <font>
      <sz val="28"/>
      <name val="HGPｺﾞｼｯｸE"/>
      <family val="3"/>
      <charset val="128"/>
    </font>
    <font>
      <sz val="36"/>
      <color rgb="FFFF0000"/>
      <name val="HGP創英角ｺﾞｼｯｸUB"/>
      <family val="3"/>
      <charset val="128"/>
    </font>
    <font>
      <sz val="10"/>
      <color rgb="FFFF0000"/>
      <name val="Meiryo UI"/>
      <family val="3"/>
      <charset val="128"/>
    </font>
    <font>
      <sz val="8"/>
      <color rgb="FFFF0000"/>
      <name val="Meiryo UI"/>
      <family val="3"/>
      <charset val="128"/>
    </font>
    <font>
      <sz val="28"/>
      <color rgb="FFFF0000"/>
      <name val="HGPｺﾞｼｯｸE"/>
      <family val="3"/>
      <charset val="128"/>
    </font>
    <font>
      <sz val="18"/>
      <color theme="1" tint="0.34998626667073579"/>
      <name val="HGP創英角ﾎﾟｯﾌﾟ体"/>
      <family val="3"/>
      <charset val="128"/>
    </font>
    <font>
      <sz val="28"/>
      <name val="HGSｺﾞｼｯｸE"/>
      <family val="3"/>
      <charset val="128"/>
    </font>
    <font>
      <sz val="28"/>
      <color rgb="FFFF0000"/>
      <name val="HGSｺﾞｼｯｸE"/>
      <family val="3"/>
      <charset val="128"/>
    </font>
    <font>
      <sz val="17"/>
      <color theme="1" tint="0.34998626667073579"/>
      <name val="BIZ UDPゴシック"/>
      <family val="3"/>
      <charset val="128"/>
    </font>
    <font>
      <sz val="16"/>
      <color theme="1" tint="0.34998626667073579"/>
      <name val="BIZ UDPゴシック"/>
      <family val="3"/>
      <charset val="128"/>
    </font>
    <font>
      <sz val="15"/>
      <color theme="1" tint="0.34998626667073579"/>
      <name val="BIZ UDPゴシック"/>
      <family val="3"/>
      <charset val="128"/>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FF"/>
        <bgColor indexed="64"/>
      </patternFill>
    </fill>
  </fills>
  <borders count="3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0" tint="-0.499984740745262"/>
      </left>
      <right/>
      <top/>
      <bottom style="thin">
        <color theme="2" tint="-0.249977111117893"/>
      </bottom>
      <diagonal/>
    </border>
    <border>
      <left/>
      <right style="thin">
        <color theme="0" tint="-0.499984740745262"/>
      </right>
      <top/>
      <bottom style="thin">
        <color theme="2" tint="-0.249977111117893"/>
      </bottom>
      <diagonal/>
    </border>
    <border>
      <left style="thin">
        <color theme="0" tint="-0.499984740745262"/>
      </left>
      <right/>
      <top style="thin">
        <color theme="2" tint="-0.249977111117893"/>
      </top>
      <bottom/>
      <diagonal/>
    </border>
    <border>
      <left/>
      <right style="thin">
        <color theme="0" tint="-0.499984740745262"/>
      </right>
      <top style="thin">
        <color theme="2" tint="-0.249977111117893"/>
      </top>
      <bottom/>
      <diagonal/>
    </border>
  </borders>
  <cellStyleXfs count="50">
    <xf numFmtId="0" fontId="0" fillId="0" borderId="0"/>
    <xf numFmtId="0" fontId="13" fillId="0" borderId="0" applyNumberFormat="0" applyFill="0" applyBorder="0" applyAlignment="0" applyProtection="0">
      <alignment vertical="top"/>
      <protection locked="0"/>
    </xf>
    <xf numFmtId="43" fontId="6" fillId="0" borderId="0" applyFont="0" applyFill="0" applyBorder="0" applyAlignment="0" applyProtection="0"/>
    <xf numFmtId="0" fontId="1" fillId="0" borderId="0"/>
    <xf numFmtId="0" fontId="8" fillId="0" borderId="0" applyNumberForma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xf numFmtId="0" fontId="10" fillId="0" borderId="14" applyNumberFormat="0" applyFill="0" applyAlignment="0" applyProtection="0"/>
    <xf numFmtId="0" fontId="11" fillId="0" borderId="15" applyNumberFormat="0" applyFill="0" applyAlignment="0" applyProtection="0"/>
    <xf numFmtId="0" fontId="12" fillId="0" borderId="16" applyNumberFormat="0" applyFill="0" applyAlignment="0" applyProtection="0"/>
    <xf numFmtId="0" fontId="12" fillId="0" borderId="0" applyNumberFormat="0" applyFill="0" applyBorder="0" applyAlignment="0" applyProtection="0"/>
    <xf numFmtId="0" fontId="9" fillId="6" borderId="0" applyNumberFormat="0" applyBorder="0" applyAlignment="0" applyProtection="0"/>
    <xf numFmtId="0" fontId="3" fillId="7" borderId="0" applyNumberFormat="0" applyBorder="0" applyAlignment="0" applyProtection="0"/>
    <xf numFmtId="0" fontId="16" fillId="8" borderId="0" applyNumberFormat="0" applyBorder="0" applyAlignment="0" applyProtection="0"/>
    <xf numFmtId="0" fontId="14" fillId="9" borderId="17" applyNumberFormat="0" applyAlignment="0" applyProtection="0"/>
    <xf numFmtId="0" fontId="17" fillId="10" borderId="18" applyNumberFormat="0" applyAlignment="0" applyProtection="0"/>
    <xf numFmtId="0" fontId="4" fillId="10" borderId="17" applyNumberFormat="0" applyAlignment="0" applyProtection="0"/>
    <xf numFmtId="0" fontId="15" fillId="0" borderId="19" applyNumberFormat="0" applyFill="0" applyAlignment="0" applyProtection="0"/>
    <xf numFmtId="0" fontId="5" fillId="11" borderId="20" applyNumberFormat="0" applyAlignment="0" applyProtection="0"/>
    <xf numFmtId="0" fontId="20" fillId="0" borderId="0" applyNumberFormat="0" applyFill="0" applyBorder="0" applyAlignment="0" applyProtection="0"/>
    <xf numFmtId="0" fontId="6" fillId="12" borderId="21" applyNumberFormat="0" applyFont="0" applyAlignment="0" applyProtection="0"/>
    <xf numFmtId="0" fontId="7" fillId="0" borderId="0" applyNumberFormat="0" applyFill="0" applyBorder="0" applyAlignment="0" applyProtection="0"/>
    <xf numFmtId="0" fontId="19" fillId="0" borderId="22" applyNumberFormat="0" applyFill="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73">
    <xf numFmtId="0" fontId="0" fillId="0" borderId="0" xfId="0"/>
    <xf numFmtId="0" fontId="26" fillId="3" borderId="7" xfId="0" applyFont="1" applyFill="1" applyBorder="1" applyAlignment="1">
      <alignment horizontal="left" vertical="center" shrinkToFit="1"/>
    </xf>
    <xf numFmtId="0" fontId="26" fillId="0" borderId="2" xfId="0" applyFont="1" applyBorder="1" applyAlignment="1">
      <alignment horizontal="left" vertical="center" shrinkToFit="1"/>
    </xf>
    <xf numFmtId="0" fontId="27" fillId="0" borderId="0" xfId="3" applyFont="1"/>
    <xf numFmtId="0" fontId="28" fillId="0" borderId="0" xfId="3" applyFont="1" applyAlignment="1">
      <alignment horizontal="left" vertical="center"/>
    </xf>
    <xf numFmtId="0" fontId="27" fillId="0" borderId="0" xfId="3" applyFont="1" applyAlignment="1">
      <alignment horizontal="left" vertical="center"/>
    </xf>
    <xf numFmtId="0" fontId="29" fillId="0" borderId="0" xfId="3" applyFont="1"/>
    <xf numFmtId="0" fontId="27" fillId="0" borderId="0" xfId="3" applyFont="1" applyAlignment="1">
      <alignment vertical="top"/>
    </xf>
    <xf numFmtId="0" fontId="31" fillId="0" borderId="0" xfId="3" applyFont="1" applyAlignment="1">
      <alignment horizontal="left" vertical="center"/>
    </xf>
    <xf numFmtId="0" fontId="32" fillId="0" borderId="0" xfId="3" applyFont="1" applyAlignment="1">
      <alignment vertical="center"/>
    </xf>
    <xf numFmtId="0" fontId="33" fillId="0" borderId="0" xfId="3" applyFont="1" applyAlignment="1">
      <alignment vertical="center"/>
    </xf>
    <xf numFmtId="0" fontId="34" fillId="0" borderId="0" xfId="3" applyFont="1" applyAlignment="1">
      <alignment horizontal="left" vertical="top" wrapText="1" indent="1"/>
    </xf>
    <xf numFmtId="0" fontId="34" fillId="0" borderId="0" xfId="3" applyFont="1" applyAlignment="1">
      <alignment vertical="top" wrapText="1"/>
    </xf>
    <xf numFmtId="0" fontId="35" fillId="0" borderId="0" xfId="1" applyFont="1" applyAlignment="1" applyProtection="1">
      <alignment horizontal="left" indent="1"/>
    </xf>
    <xf numFmtId="0" fontId="28" fillId="0" borderId="0" xfId="3" applyFont="1" applyAlignment="1">
      <alignment horizontal="left"/>
    </xf>
    <xf numFmtId="0" fontId="36" fillId="0" borderId="0" xfId="3" applyFont="1" applyAlignment="1">
      <alignment vertical="center"/>
    </xf>
    <xf numFmtId="0" fontId="38" fillId="0" borderId="0" xfId="0" applyFont="1"/>
    <xf numFmtId="0" fontId="39" fillId="0" borderId="0" xfId="0" applyFont="1" applyAlignment="1">
      <alignment horizontal="center" shrinkToFit="1"/>
    </xf>
    <xf numFmtId="0" fontId="41" fillId="0" borderId="0" xfId="0" applyFont="1"/>
    <xf numFmtId="0" fontId="40" fillId="0" borderId="0" xfId="0" applyFont="1"/>
    <xf numFmtId="0" fontId="42" fillId="0" borderId="0" xfId="0" applyFont="1" applyAlignment="1">
      <alignment vertical="center"/>
    </xf>
    <xf numFmtId="0" fontId="41" fillId="0" borderId="0" xfId="0" applyFont="1" applyAlignment="1">
      <alignment vertical="center"/>
    </xf>
    <xf numFmtId="0" fontId="27" fillId="0" borderId="0" xfId="0" applyFont="1" applyAlignment="1">
      <alignment vertical="center"/>
    </xf>
    <xf numFmtId="0" fontId="31" fillId="0" borderId="0" xfId="2" applyNumberFormat="1" applyFont="1" applyFill="1" applyAlignment="1">
      <alignment horizontal="left"/>
    </xf>
    <xf numFmtId="0" fontId="44" fillId="0" borderId="0" xfId="2" applyNumberFormat="1" applyFont="1" applyFill="1" applyAlignment="1">
      <alignment horizontal="left"/>
    </xf>
    <xf numFmtId="0" fontId="47" fillId="0" borderId="0" xfId="1" applyFont="1" applyAlignment="1" applyProtection="1">
      <alignment horizontal="left"/>
    </xf>
    <xf numFmtId="0" fontId="48" fillId="0" borderId="0" xfId="1" applyFont="1" applyAlignment="1" applyProtection="1">
      <alignment horizontal="left"/>
    </xf>
    <xf numFmtId="0" fontId="38" fillId="0" borderId="0" xfId="0" applyFont="1" applyAlignment="1">
      <alignment vertical="center"/>
    </xf>
    <xf numFmtId="0" fontId="49" fillId="2" borderId="0" xfId="0" applyFont="1" applyFill="1" applyAlignment="1">
      <alignment horizontal="left" vertical="center"/>
    </xf>
    <xf numFmtId="0" fontId="27" fillId="0" borderId="0" xfId="0" applyFont="1"/>
    <xf numFmtId="0" fontId="50" fillId="4" borderId="12" xfId="0" applyFont="1" applyFill="1" applyBorder="1" applyAlignment="1">
      <alignment horizontal="center" vertical="center"/>
    </xf>
    <xf numFmtId="0" fontId="28" fillId="2" borderId="13" xfId="0" applyFont="1" applyFill="1" applyBorder="1" applyAlignment="1">
      <alignment horizontal="center" vertical="center"/>
    </xf>
    <xf numFmtId="0" fontId="51" fillId="0" borderId="0" xfId="0" applyFont="1" applyAlignment="1">
      <alignment vertical="center"/>
    </xf>
    <xf numFmtId="55" fontId="21" fillId="0" borderId="0" xfId="0" applyNumberFormat="1" applyFont="1" applyAlignment="1">
      <alignment horizontal="left" vertical="top"/>
    </xf>
    <xf numFmtId="55" fontId="23" fillId="0" borderId="0" xfId="0" applyNumberFormat="1" applyFont="1" applyAlignment="1">
      <alignment vertical="top"/>
    </xf>
    <xf numFmtId="55" fontId="23" fillId="0" borderId="0" xfId="0" applyNumberFormat="1" applyFont="1" applyAlignment="1">
      <alignment horizontal="left" vertical="top"/>
    </xf>
    <xf numFmtId="179" fontId="40" fillId="0" borderId="0" xfId="0" applyNumberFormat="1" applyFont="1" applyAlignment="1">
      <alignment horizontal="center" vertical="center" shrinkToFit="1"/>
    </xf>
    <xf numFmtId="179" fontId="25" fillId="3" borderId="1" xfId="0" applyNumberFormat="1" applyFont="1" applyFill="1" applyBorder="1" applyAlignment="1">
      <alignment horizontal="center" vertical="center" shrinkToFit="1"/>
    </xf>
    <xf numFmtId="179" fontId="25" fillId="0" borderId="1" xfId="0" applyNumberFormat="1" applyFont="1" applyBorder="1" applyAlignment="1">
      <alignment horizontal="center" vertical="center" shrinkToFit="1"/>
    </xf>
    <xf numFmtId="179" fontId="25" fillId="2" borderId="1" xfId="0" applyNumberFormat="1" applyFont="1" applyFill="1" applyBorder="1" applyAlignment="1">
      <alignment horizontal="center" vertical="center" shrinkToFit="1"/>
    </xf>
    <xf numFmtId="0" fontId="26" fillId="2" borderId="7" xfId="0" applyFont="1" applyFill="1" applyBorder="1" applyAlignment="1">
      <alignment horizontal="left" vertical="center" shrinkToFit="1"/>
    </xf>
    <xf numFmtId="0" fontId="26" fillId="2" borderId="2" xfId="0" applyFont="1" applyFill="1" applyBorder="1" applyAlignment="1">
      <alignment horizontal="left" vertical="center" shrinkToFit="1"/>
    </xf>
    <xf numFmtId="0" fontId="26" fillId="0" borderId="7" xfId="0" applyFont="1" applyBorder="1" applyAlignment="1">
      <alignment horizontal="left" vertical="center" shrinkToFit="1"/>
    </xf>
    <xf numFmtId="0" fontId="38" fillId="37" borderId="0" xfId="0" applyFont="1" applyFill="1" applyAlignment="1">
      <alignment vertical="center"/>
    </xf>
    <xf numFmtId="0" fontId="39" fillId="37" borderId="0" xfId="0" applyFont="1" applyFill="1" applyAlignment="1">
      <alignment horizontal="center" shrinkToFit="1"/>
    </xf>
    <xf numFmtId="179" fontId="40" fillId="37" borderId="0" xfId="0" applyNumberFormat="1" applyFont="1" applyFill="1" applyAlignment="1">
      <alignment horizontal="center" vertical="center" shrinkToFit="1"/>
    </xf>
    <xf numFmtId="179" fontId="45" fillId="2" borderId="1" xfId="0" applyNumberFormat="1" applyFont="1" applyFill="1" applyBorder="1" applyAlignment="1">
      <alignment vertical="center" shrinkToFit="1"/>
    </xf>
    <xf numFmtId="179" fontId="45" fillId="2" borderId="7" xfId="0" applyNumberFormat="1" applyFont="1" applyFill="1" applyBorder="1" applyAlignment="1">
      <alignment vertical="center" shrinkToFit="1"/>
    </xf>
    <xf numFmtId="0" fontId="46" fillId="2" borderId="7" xfId="0" applyFont="1" applyFill="1" applyBorder="1" applyAlignment="1">
      <alignment vertical="center" shrinkToFit="1"/>
    </xf>
    <xf numFmtId="0" fontId="46" fillId="2" borderId="2" xfId="0" applyFont="1" applyFill="1" applyBorder="1" applyAlignment="1">
      <alignment vertical="center" shrinkToFit="1"/>
    </xf>
    <xf numFmtId="179" fontId="25" fillId="0" borderId="3" xfId="0" applyNumberFormat="1" applyFont="1" applyBorder="1" applyAlignment="1">
      <alignment horizontal="center" vertical="center" shrinkToFit="1"/>
    </xf>
    <xf numFmtId="0" fontId="26" fillId="0" borderId="4" xfId="0" applyFont="1" applyBorder="1" applyAlignment="1">
      <alignment horizontal="left" vertical="center" shrinkToFit="1"/>
    </xf>
    <xf numFmtId="0" fontId="55" fillId="0" borderId="3" xfId="0" applyFont="1" applyBorder="1" applyAlignment="1">
      <alignment horizontal="center" vertical="center"/>
    </xf>
    <xf numFmtId="0" fontId="56" fillId="0" borderId="4" xfId="0" applyFont="1" applyBorder="1" applyAlignment="1">
      <alignment horizontal="center" vertical="center"/>
    </xf>
    <xf numFmtId="0" fontId="56" fillId="0" borderId="3" xfId="0" applyFont="1" applyBorder="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4" fillId="0" borderId="23" xfId="0" applyFont="1" applyBorder="1" applyAlignment="1">
      <alignment horizontal="center" vertical="center"/>
    </xf>
    <xf numFmtId="0" fontId="54" fillId="0" borderId="24" xfId="0" applyFont="1" applyBorder="1" applyAlignment="1">
      <alignment horizontal="center" vertical="center"/>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0" fontId="54" fillId="0" borderId="31" xfId="0" applyFont="1" applyBorder="1" applyAlignment="1">
      <alignment horizontal="center" vertical="center"/>
    </xf>
    <xf numFmtId="0" fontId="54" fillId="0" borderId="32"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5" fillId="2" borderId="3" xfId="0" applyFont="1" applyFill="1" applyBorder="1" applyAlignment="1">
      <alignment horizontal="center" vertical="center"/>
    </xf>
    <xf numFmtId="0" fontId="56" fillId="2" borderId="4"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5" xfId="0" applyFont="1" applyFill="1" applyBorder="1" applyAlignment="1">
      <alignment horizontal="center" vertical="center"/>
    </xf>
    <xf numFmtId="0" fontId="56" fillId="2" borderId="6" xfId="0" applyFont="1" applyFill="1" applyBorder="1" applyAlignment="1">
      <alignment horizontal="center" vertical="center"/>
    </xf>
    <xf numFmtId="0" fontId="57" fillId="2" borderId="0" xfId="0" applyFont="1" applyFill="1" applyAlignment="1">
      <alignment horizontal="center" vertical="center"/>
    </xf>
    <xf numFmtId="0" fontId="57" fillId="2" borderId="4" xfId="0" applyFont="1" applyFill="1" applyBorder="1" applyAlignment="1">
      <alignment horizontal="center" vertical="center"/>
    </xf>
    <xf numFmtId="0" fontId="57" fillId="2" borderId="3"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8" xfId="0" applyFont="1" applyFill="1" applyBorder="1" applyAlignment="1">
      <alignment horizontal="center" vertical="center"/>
    </xf>
    <xf numFmtId="0" fontId="57" fillId="2" borderId="6" xfId="0" applyFont="1" applyFill="1" applyBorder="1" applyAlignment="1">
      <alignment horizontal="center" vertical="center"/>
    </xf>
    <xf numFmtId="0" fontId="53" fillId="0" borderId="5" xfId="0" applyFont="1" applyBorder="1" applyAlignment="1">
      <alignment horizontal="center" vertical="center"/>
    </xf>
    <xf numFmtId="0" fontId="53" fillId="0" borderId="8" xfId="0" applyFont="1" applyBorder="1" applyAlignment="1">
      <alignment horizontal="center" vertical="center"/>
    </xf>
    <xf numFmtId="0" fontId="53" fillId="0" borderId="6" xfId="0" applyFont="1" applyBorder="1" applyAlignment="1">
      <alignment horizontal="center" vertical="center"/>
    </xf>
    <xf numFmtId="0" fontId="53" fillId="0" borderId="3" xfId="0" applyFont="1" applyBorder="1" applyAlignment="1">
      <alignment horizontal="center" vertical="center"/>
    </xf>
    <xf numFmtId="0" fontId="53" fillId="0" borderId="0" xfId="0" applyFont="1" applyAlignment="1">
      <alignment horizontal="center" vertical="center"/>
    </xf>
    <xf numFmtId="0" fontId="53" fillId="0" borderId="4" xfId="0" applyFont="1" applyBorder="1" applyAlignment="1">
      <alignment horizontal="center" vertical="center"/>
    </xf>
    <xf numFmtId="179" fontId="45" fillId="0" borderId="1" xfId="0" applyNumberFormat="1" applyFont="1" applyBorder="1" applyAlignment="1">
      <alignment horizontal="center" vertical="center" shrinkToFit="1"/>
    </xf>
    <xf numFmtId="179" fontId="45" fillId="0" borderId="7" xfId="0" applyNumberFormat="1" applyFont="1" applyBorder="1" applyAlignment="1">
      <alignment horizontal="center" vertical="center" shrinkToFit="1"/>
    </xf>
    <xf numFmtId="0" fontId="46" fillId="0" borderId="7" xfId="0" applyFont="1" applyBorder="1" applyAlignment="1">
      <alignment horizontal="left" vertical="center" shrinkToFit="1"/>
    </xf>
    <xf numFmtId="0" fontId="46" fillId="0" borderId="2" xfId="0" applyFont="1" applyBorder="1" applyAlignment="1">
      <alignment horizontal="left" vertical="center" shrinkToFit="1"/>
    </xf>
    <xf numFmtId="0" fontId="52" fillId="0" borderId="7" xfId="0" applyFont="1" applyBorder="1" applyAlignment="1">
      <alignment horizontal="left" vertical="center" shrinkToFit="1"/>
    </xf>
    <xf numFmtId="0" fontId="52" fillId="0" borderId="2" xfId="0" applyFont="1" applyBorder="1" applyAlignment="1">
      <alignment horizontal="left" vertical="center" shrinkToFi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4" xfId="0" applyFont="1" applyBorder="1" applyAlignment="1">
      <alignment horizontal="center" vertical="center"/>
    </xf>
    <xf numFmtId="0" fontId="53" fillId="2" borderId="3" xfId="0" applyFont="1" applyFill="1" applyBorder="1" applyAlignment="1">
      <alignment horizontal="center" vertical="center"/>
    </xf>
    <xf numFmtId="0" fontId="53" fillId="2" borderId="0" xfId="0" applyFont="1" applyFill="1" applyAlignment="1">
      <alignment horizontal="center" vertical="center"/>
    </xf>
    <xf numFmtId="0" fontId="53" fillId="2" borderId="4"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0" xfId="0" applyFont="1" applyFill="1" applyAlignment="1">
      <alignment horizontal="center" vertical="center"/>
    </xf>
    <xf numFmtId="179" fontId="45" fillId="2" borderId="1" xfId="0" applyNumberFormat="1" applyFont="1" applyFill="1" applyBorder="1" applyAlignment="1">
      <alignment horizontal="center" vertical="center" shrinkToFit="1"/>
    </xf>
    <xf numFmtId="179" fontId="45" fillId="2" borderId="7" xfId="0" applyNumberFormat="1" applyFont="1" applyFill="1" applyBorder="1" applyAlignment="1">
      <alignment horizontal="center" vertical="center" shrinkToFit="1"/>
    </xf>
    <xf numFmtId="0" fontId="52" fillId="2" borderId="7" xfId="0" applyFont="1" applyFill="1" applyBorder="1" applyAlignment="1">
      <alignment horizontal="left" vertical="center" shrinkToFit="1"/>
    </xf>
    <xf numFmtId="0" fontId="52" fillId="2" borderId="2" xfId="0" applyFont="1" applyFill="1" applyBorder="1" applyAlignment="1">
      <alignment horizontal="left" vertical="center" shrinkToFit="1"/>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38" fillId="0" borderId="5" xfId="0" applyFont="1" applyBorder="1" applyAlignment="1">
      <alignment horizontal="center" vertical="center"/>
    </xf>
    <xf numFmtId="0" fontId="38" fillId="0" borderId="8" xfId="0" applyFont="1" applyBorder="1" applyAlignment="1">
      <alignment horizontal="center" vertical="center"/>
    </xf>
    <xf numFmtId="0" fontId="38" fillId="0" borderId="6" xfId="0" applyFont="1" applyBorder="1" applyAlignment="1">
      <alignment horizontal="center" vertical="center"/>
    </xf>
    <xf numFmtId="0" fontId="56" fillId="0" borderId="0" xfId="0" applyFont="1" applyAlignment="1">
      <alignment horizontal="center" vertical="center"/>
    </xf>
    <xf numFmtId="0" fontId="56" fillId="0" borderId="8" xfId="0" applyFont="1" applyBorder="1" applyAlignment="1">
      <alignment horizontal="center" vertical="center"/>
    </xf>
    <xf numFmtId="55" fontId="21" fillId="0" borderId="0" xfId="0" applyNumberFormat="1" applyFont="1" applyAlignment="1">
      <alignment horizontal="left" vertical="top"/>
    </xf>
    <xf numFmtId="178" fontId="24" fillId="4" borderId="9" xfId="0" applyNumberFormat="1" applyFont="1" applyFill="1" applyBorder="1" applyAlignment="1">
      <alignment horizontal="center" vertical="center" shrinkToFit="1"/>
    </xf>
    <xf numFmtId="178" fontId="24" fillId="4" borderId="10" xfId="0" applyNumberFormat="1" applyFont="1" applyFill="1" applyBorder="1" applyAlignment="1">
      <alignment horizontal="center" vertical="center" shrinkToFit="1"/>
    </xf>
    <xf numFmtId="178" fontId="43" fillId="4" borderId="10" xfId="0" applyNumberFormat="1" applyFont="1" applyFill="1" applyBorder="1" applyAlignment="1">
      <alignment horizontal="center" vertical="center" shrinkToFit="1"/>
    </xf>
    <xf numFmtId="177" fontId="37" fillId="5" borderId="0" xfId="0" applyNumberFormat="1" applyFont="1" applyFill="1" applyAlignment="1">
      <alignment horizontal="center" vertical="center"/>
    </xf>
    <xf numFmtId="178" fontId="43" fillId="4" borderId="11" xfId="0" applyNumberFormat="1" applyFont="1" applyFill="1" applyBorder="1" applyAlignment="1">
      <alignment horizontal="center" vertical="center" shrinkToFit="1"/>
    </xf>
    <xf numFmtId="0" fontId="53" fillId="2" borderId="5" xfId="0" applyFont="1" applyFill="1" applyBorder="1" applyAlignment="1">
      <alignment horizontal="center" vertical="center"/>
    </xf>
    <xf numFmtId="0" fontId="53" fillId="2" borderId="8" xfId="0" applyFont="1" applyFill="1" applyBorder="1" applyAlignment="1">
      <alignment horizontal="center" vertical="center"/>
    </xf>
    <xf numFmtId="0" fontId="53" fillId="2" borderId="6"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0" xfId="0" applyFont="1" applyFill="1" applyAlignment="1">
      <alignment horizontal="center" vertical="center"/>
    </xf>
    <xf numFmtId="0" fontId="38" fillId="3" borderId="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0" xfId="0" applyFont="1" applyFill="1" applyAlignment="1">
      <alignment horizontal="center" vertical="center"/>
    </xf>
    <xf numFmtId="179" fontId="45" fillId="3" borderId="1" xfId="0" applyNumberFormat="1" applyFont="1" applyFill="1" applyBorder="1" applyAlignment="1">
      <alignment horizontal="center" vertical="center" shrinkToFit="1"/>
    </xf>
    <xf numFmtId="179" fontId="45" fillId="3" borderId="7" xfId="0" applyNumberFormat="1" applyFont="1" applyFill="1" applyBorder="1" applyAlignment="1">
      <alignment horizontal="center" vertical="center" shrinkToFit="1"/>
    </xf>
    <xf numFmtId="0" fontId="46" fillId="3" borderId="7" xfId="0" applyFont="1" applyFill="1" applyBorder="1" applyAlignment="1">
      <alignment horizontal="left" vertical="center" shrinkToFit="1"/>
    </xf>
    <xf numFmtId="0" fontId="46" fillId="3" borderId="2" xfId="0" applyFont="1" applyFill="1" applyBorder="1" applyAlignment="1">
      <alignment horizontal="left" vertical="center" shrinkToFit="1"/>
    </xf>
    <xf numFmtId="0" fontId="38" fillId="3" borderId="5"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6"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8" xfId="0" applyFont="1" applyFill="1" applyBorder="1" applyAlignment="1">
      <alignment horizontal="center" vertical="center"/>
    </xf>
    <xf numFmtId="0" fontId="59" fillId="0" borderId="3" xfId="0" applyFont="1" applyBorder="1" applyAlignment="1">
      <alignment horizontal="right" vertical="top"/>
    </xf>
    <xf numFmtId="0" fontId="59" fillId="0" borderId="0" xfId="0" applyFont="1" applyBorder="1" applyAlignment="1">
      <alignment horizontal="right" vertical="top"/>
    </xf>
    <xf numFmtId="0" fontId="59" fillId="0" borderId="4" xfId="0" applyFont="1" applyBorder="1" applyAlignment="1">
      <alignment horizontal="right" vertical="top"/>
    </xf>
    <xf numFmtId="0" fontId="59" fillId="0" borderId="5" xfId="0" applyFont="1" applyBorder="1" applyAlignment="1">
      <alignment horizontal="right" vertical="top"/>
    </xf>
    <xf numFmtId="0" fontId="59" fillId="0" borderId="8" xfId="0" applyFont="1" applyBorder="1" applyAlignment="1">
      <alignment horizontal="right" vertical="top"/>
    </xf>
    <xf numFmtId="0" fontId="59" fillId="0" borderId="6" xfId="0" applyFont="1" applyBorder="1" applyAlignment="1">
      <alignment horizontal="right" vertical="top"/>
    </xf>
    <xf numFmtId="0" fontId="59" fillId="0" borderId="1" xfId="0" applyFont="1" applyBorder="1" applyAlignment="1">
      <alignment horizontal="right"/>
    </xf>
    <xf numFmtId="0" fontId="59" fillId="0" borderId="7" xfId="0" applyFont="1" applyBorder="1" applyAlignment="1">
      <alignment horizontal="right"/>
    </xf>
    <xf numFmtId="0" fontId="59" fillId="0" borderId="2" xfId="0" applyFont="1" applyBorder="1" applyAlignment="1">
      <alignment horizontal="right"/>
    </xf>
    <xf numFmtId="0" fontId="59" fillId="0" borderId="3" xfId="0" applyFont="1" applyBorder="1" applyAlignment="1">
      <alignment horizontal="right"/>
    </xf>
    <xf numFmtId="0" fontId="59" fillId="0" borderId="0" xfId="0" applyFont="1" applyBorder="1" applyAlignment="1">
      <alignment horizontal="right"/>
    </xf>
    <xf numFmtId="0" fontId="59" fillId="0" borderId="4" xfId="0" applyFont="1" applyBorder="1" applyAlignment="1">
      <alignment horizontal="right"/>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2" fillId="0" borderId="1" xfId="0" applyFont="1" applyBorder="1" applyAlignment="1">
      <alignment horizontal="right"/>
    </xf>
    <xf numFmtId="0" fontId="62" fillId="0" borderId="7" xfId="0" applyFont="1" applyBorder="1" applyAlignment="1">
      <alignment horizontal="right"/>
    </xf>
    <xf numFmtId="0" fontId="62" fillId="0" borderId="2" xfId="0" applyFont="1" applyBorder="1" applyAlignment="1">
      <alignment horizontal="right"/>
    </xf>
    <xf numFmtId="0" fontId="62" fillId="0" borderId="3" xfId="0" applyFont="1" applyBorder="1" applyAlignment="1">
      <alignment horizontal="right"/>
    </xf>
    <xf numFmtId="0" fontId="62" fillId="0" borderId="0" xfId="0" applyFont="1" applyBorder="1" applyAlignment="1">
      <alignment horizontal="right"/>
    </xf>
    <xf numFmtId="0" fontId="62" fillId="0" borderId="4" xfId="0" applyFont="1" applyBorder="1" applyAlignment="1">
      <alignment horizontal="right"/>
    </xf>
    <xf numFmtId="0" fontId="64" fillId="0" borderId="3" xfId="0" applyFont="1" applyBorder="1" applyAlignment="1">
      <alignment horizontal="right" vertical="center"/>
    </xf>
    <xf numFmtId="0" fontId="64" fillId="0" borderId="0" xfId="0" applyFont="1" applyBorder="1" applyAlignment="1">
      <alignment horizontal="right" vertical="center"/>
    </xf>
    <xf numFmtId="0" fontId="64" fillId="0" borderId="4" xfId="0" applyFont="1" applyBorder="1" applyAlignment="1">
      <alignment horizontal="right" vertical="center"/>
    </xf>
    <xf numFmtId="0" fontId="64" fillId="0" borderId="5" xfId="0" applyFont="1" applyBorder="1" applyAlignment="1">
      <alignment horizontal="right" vertical="center"/>
    </xf>
    <xf numFmtId="0" fontId="64" fillId="0" borderId="8" xfId="0" applyFont="1" applyBorder="1" applyAlignment="1">
      <alignment horizontal="right" vertical="center"/>
    </xf>
    <xf numFmtId="0" fontId="64" fillId="0" borderId="6" xfId="0" applyFont="1" applyBorder="1" applyAlignment="1">
      <alignment horizontal="right" vertical="center"/>
    </xf>
    <xf numFmtId="179" fontId="25" fillId="37" borderId="1" xfId="0" applyNumberFormat="1" applyFont="1" applyFill="1" applyBorder="1" applyAlignment="1">
      <alignment horizontal="center" vertical="center" shrinkToFit="1"/>
    </xf>
    <xf numFmtId="0" fontId="26" fillId="37" borderId="7" xfId="0" applyFont="1" applyFill="1" applyBorder="1" applyAlignment="1">
      <alignment horizontal="left" vertical="center" shrinkToFit="1"/>
    </xf>
    <xf numFmtId="0" fontId="26" fillId="37" borderId="2" xfId="0" applyFont="1" applyFill="1" applyBorder="1" applyAlignment="1">
      <alignment horizontal="left" vertical="center" shrinkToFit="1"/>
    </xf>
  </cellXfs>
  <cellStyles count="50">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9" builtinId="15" customBuiltin="1"/>
    <cellStyle name="チェック セル" xfId="21" builtinId="23" customBuiltin="1"/>
    <cellStyle name="どちらでもない" xfId="16" builtinId="28" customBuiltin="1"/>
    <cellStyle name="パーセント" xfId="8" builtinId="5" customBuiltin="1"/>
    <cellStyle name="ハイパーリンク" xfId="1" builtinId="8"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5" builtinId="6" customBuiltin="1"/>
    <cellStyle name="桁区切り [0.00]" xfId="2" builtinId="3" customBuiltin="1"/>
    <cellStyle name="見出し 1" xfId="10" builtinId="16" customBuiltin="1"/>
    <cellStyle name="見出し 2" xfId="11" builtinId="17" customBuiltin="1"/>
    <cellStyle name="見出し 3" xfId="12" builtinId="18" customBuiltin="1"/>
    <cellStyle name="見出し 4" xfId="13" builtinId="19" customBuiltin="1"/>
    <cellStyle name="集計" xfId="25" builtinId="25" customBuiltin="1"/>
    <cellStyle name="出力" xfId="18" builtinId="21" customBuiltin="1"/>
    <cellStyle name="説明文" xfId="24" builtinId="53" customBuiltin="1"/>
    <cellStyle name="通貨" xfId="7" builtinId="7" customBuiltin="1"/>
    <cellStyle name="通貨 [0.00]" xfId="6" builtinId="4" customBuiltin="1"/>
    <cellStyle name="入力" xfId="17" builtinId="20" customBuiltin="1"/>
    <cellStyle name="標準" xfId="0" builtinId="0" customBuiltin="1"/>
    <cellStyle name="標準 2" xfId="3" xr:uid="{00000000-0005-0000-0000-000003000000}"/>
    <cellStyle name="表示済みのハイパーリンク" xfId="4" builtinId="9" customBuiltin="1"/>
    <cellStyle name="良い" xfId="14" builtinId="26"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114300</xdr:colOff>
      <xdr:row>7</xdr:row>
      <xdr:rowOff>85725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abSelected="1" topLeftCell="A11" workbookViewId="0">
      <selection activeCell="G10" sqref="G10:H10"/>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27" width="7.375" style="29" customWidth="1"/>
    <col min="28" max="28" width="6.5" style="29" customWidth="1"/>
    <col min="29" max="29" width="17" style="29" customWidth="1"/>
    <col min="30" max="30" width="10.25" style="29" customWidth="1"/>
    <col min="31" max="16384" width="9" style="29"/>
  </cols>
  <sheetData>
    <row r="1" spans="1:32" s="16" customFormat="1" ht="15" customHeight="1" x14ac:dyDescent="0.2">
      <c r="A1" s="119">
        <f>DATE(AD18,AD20,1)</f>
        <v>46023</v>
      </c>
      <c r="B1" s="119"/>
      <c r="C1" s="119"/>
      <c r="D1" s="119"/>
      <c r="E1" s="119"/>
      <c r="F1" s="119"/>
      <c r="G1" s="119"/>
      <c r="H1" s="119"/>
      <c r="I1" s="33"/>
      <c r="J1" s="33"/>
      <c r="K1" s="123">
        <f>DATE(YEAR(A1),MONTH(A1)-1,1)</f>
        <v>45992</v>
      </c>
      <c r="L1" s="123"/>
      <c r="M1" s="123"/>
      <c r="N1" s="123"/>
      <c r="O1" s="123"/>
      <c r="P1" s="123"/>
      <c r="Q1" s="123"/>
      <c r="S1" s="123">
        <f>DATE(YEAR(A1),MONTH(A1)+1,1)</f>
        <v>46054</v>
      </c>
      <c r="T1" s="123"/>
      <c r="U1" s="123"/>
      <c r="V1" s="123"/>
      <c r="W1" s="123"/>
      <c r="X1" s="123"/>
      <c r="Y1" s="123"/>
    </row>
    <row r="2" spans="1:32"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44"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44"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32" s="18" customFormat="1" ht="9" customHeight="1" x14ac:dyDescent="0.2">
      <c r="A3" s="119"/>
      <c r="B3" s="119"/>
      <c r="C3" s="119"/>
      <c r="D3" s="119"/>
      <c r="E3" s="119"/>
      <c r="F3" s="119"/>
      <c r="G3" s="119"/>
      <c r="H3" s="119"/>
      <c r="I3" s="33"/>
      <c r="J3" s="33"/>
      <c r="K3" s="36">
        <f t="shared" ref="K3:Q8" si="0">IF(MONTH($K$1)&lt;&gt;MONTH($K$1-(WEEKDAY($K$1,1)-(開始_日-1))-IF((WEEKDAY($K$1,1)-(開始_日-1))&lt;=0,7,0)+(ROW(K3)-ROW($K$3))*7+(COLUMN(K3)-COLUMN($K$3)+1)),"",$K$1-(WEEKDAY($K$1,1)-(開始_日-1))-IF((WEEKDAY($K$1,1)-(開始_日-1))&lt;=0,7,0)+(ROW(K3)-ROW($K$3))*7+(COLUMN(K3)-COLUMN($K$3)+1))</f>
        <v>45992</v>
      </c>
      <c r="L3" s="36">
        <f t="shared" si="0"/>
        <v>45993</v>
      </c>
      <c r="M3" s="45">
        <f t="shared" si="0"/>
        <v>45994</v>
      </c>
      <c r="N3" s="36">
        <f t="shared" si="0"/>
        <v>45995</v>
      </c>
      <c r="O3" s="36">
        <f t="shared" si="0"/>
        <v>45996</v>
      </c>
      <c r="P3" s="36">
        <f t="shared" si="0"/>
        <v>45997</v>
      </c>
      <c r="Q3" s="36">
        <f t="shared" si="0"/>
        <v>45998</v>
      </c>
      <c r="R3" s="16"/>
      <c r="S3" s="36" t="str">
        <f t="shared" ref="S3:Y8" si="1">IF(MONTH($S$1)&lt;&gt;MONTH($S$1-(WEEKDAY($S$1,1)-(開始_日-1))-IF((WEEKDAY($S$1,1)-(開始_日-1))&lt;=0,7,0)+(ROW(S3)-ROW($S$3))*7+(COLUMN(S3)-COLUMN($S$3)+1)),"",$S$1-(WEEKDAY($S$1,1)-(開始_日-1))-IF((WEEKDAY($S$1,1)-(開始_日-1))&lt;=0,7,0)+(ROW(S3)-ROW($S$3))*7+(COLUMN(S3)-COLUMN($S$3)+1))</f>
        <v/>
      </c>
      <c r="T3" s="36" t="str">
        <f t="shared" si="1"/>
        <v/>
      </c>
      <c r="U3" s="45" t="str">
        <f t="shared" si="1"/>
        <v/>
      </c>
      <c r="V3" s="36" t="str">
        <f t="shared" si="1"/>
        <v/>
      </c>
      <c r="W3" s="36" t="str">
        <f t="shared" si="1"/>
        <v/>
      </c>
      <c r="X3" s="36" t="str">
        <f t="shared" si="1"/>
        <v/>
      </c>
      <c r="Y3" s="36">
        <f t="shared" si="1"/>
        <v>46054</v>
      </c>
      <c r="AB3" s="16"/>
      <c r="AC3" s="16"/>
      <c r="AD3" s="16"/>
      <c r="AE3" s="16"/>
    </row>
    <row r="4" spans="1:32" s="18" customFormat="1" ht="9" customHeight="1" x14ac:dyDescent="0.2">
      <c r="A4" s="119"/>
      <c r="B4" s="119"/>
      <c r="C4" s="119"/>
      <c r="D4" s="119"/>
      <c r="E4" s="119"/>
      <c r="F4" s="119"/>
      <c r="G4" s="119"/>
      <c r="H4" s="119"/>
      <c r="I4" s="33"/>
      <c r="J4" s="33"/>
      <c r="K4" s="36">
        <f t="shared" si="0"/>
        <v>45999</v>
      </c>
      <c r="L4" s="36">
        <f t="shared" si="0"/>
        <v>46000</v>
      </c>
      <c r="M4" s="45">
        <f t="shared" si="0"/>
        <v>46001</v>
      </c>
      <c r="N4" s="36">
        <f t="shared" si="0"/>
        <v>46002</v>
      </c>
      <c r="O4" s="36">
        <f t="shared" si="0"/>
        <v>46003</v>
      </c>
      <c r="P4" s="36">
        <f t="shared" si="0"/>
        <v>46004</v>
      </c>
      <c r="Q4" s="36">
        <f t="shared" si="0"/>
        <v>46005</v>
      </c>
      <c r="R4" s="16"/>
      <c r="S4" s="36">
        <f t="shared" si="1"/>
        <v>46055</v>
      </c>
      <c r="T4" s="36">
        <f t="shared" si="1"/>
        <v>46056</v>
      </c>
      <c r="U4" s="45">
        <f t="shared" si="1"/>
        <v>46057</v>
      </c>
      <c r="V4" s="36">
        <f t="shared" si="1"/>
        <v>46058</v>
      </c>
      <c r="W4" s="36">
        <f t="shared" si="1"/>
        <v>46059</v>
      </c>
      <c r="X4" s="36">
        <f t="shared" si="1"/>
        <v>46060</v>
      </c>
      <c r="Y4" s="36">
        <f t="shared" si="1"/>
        <v>46061</v>
      </c>
      <c r="AB4" s="16"/>
      <c r="AC4" s="16"/>
      <c r="AD4" s="16"/>
      <c r="AE4" s="16"/>
    </row>
    <row r="5" spans="1:32" s="18" customFormat="1" ht="9" customHeight="1" x14ac:dyDescent="0.2">
      <c r="A5" s="119"/>
      <c r="B5" s="119"/>
      <c r="C5" s="119"/>
      <c r="D5" s="119"/>
      <c r="E5" s="119"/>
      <c r="F5" s="119"/>
      <c r="G5" s="119"/>
      <c r="H5" s="119"/>
      <c r="I5" s="33"/>
      <c r="J5" s="33"/>
      <c r="K5" s="36">
        <f t="shared" si="0"/>
        <v>46006</v>
      </c>
      <c r="L5" s="36">
        <f t="shared" si="0"/>
        <v>46007</v>
      </c>
      <c r="M5" s="45">
        <f t="shared" si="0"/>
        <v>46008</v>
      </c>
      <c r="N5" s="36">
        <f t="shared" si="0"/>
        <v>46009</v>
      </c>
      <c r="O5" s="36">
        <f t="shared" si="0"/>
        <v>46010</v>
      </c>
      <c r="P5" s="36">
        <f t="shared" si="0"/>
        <v>46011</v>
      </c>
      <c r="Q5" s="36">
        <f t="shared" si="0"/>
        <v>46012</v>
      </c>
      <c r="R5" s="16"/>
      <c r="S5" s="36">
        <f t="shared" si="1"/>
        <v>46062</v>
      </c>
      <c r="T5" s="36">
        <f t="shared" si="1"/>
        <v>46063</v>
      </c>
      <c r="U5" s="45">
        <f t="shared" si="1"/>
        <v>46064</v>
      </c>
      <c r="V5" s="36">
        <f t="shared" si="1"/>
        <v>46065</v>
      </c>
      <c r="W5" s="36">
        <f t="shared" si="1"/>
        <v>46066</v>
      </c>
      <c r="X5" s="36">
        <f t="shared" si="1"/>
        <v>46067</v>
      </c>
      <c r="Y5" s="36">
        <f t="shared" si="1"/>
        <v>46068</v>
      </c>
      <c r="AB5" s="16"/>
      <c r="AC5" s="16"/>
      <c r="AD5" s="16"/>
      <c r="AE5" s="16"/>
    </row>
    <row r="6" spans="1:32" s="18" customFormat="1" ht="9" customHeight="1" x14ac:dyDescent="0.2">
      <c r="A6" s="119"/>
      <c r="B6" s="119"/>
      <c r="C6" s="119"/>
      <c r="D6" s="119"/>
      <c r="E6" s="119"/>
      <c r="F6" s="119"/>
      <c r="G6" s="119"/>
      <c r="H6" s="119"/>
      <c r="I6" s="33"/>
      <c r="J6" s="33"/>
      <c r="K6" s="36">
        <f t="shared" si="0"/>
        <v>46013</v>
      </c>
      <c r="L6" s="36">
        <f t="shared" si="0"/>
        <v>46014</v>
      </c>
      <c r="M6" s="45">
        <f t="shared" si="0"/>
        <v>46015</v>
      </c>
      <c r="N6" s="36">
        <f t="shared" si="0"/>
        <v>46016</v>
      </c>
      <c r="O6" s="36">
        <f t="shared" si="0"/>
        <v>46017</v>
      </c>
      <c r="P6" s="36">
        <f t="shared" si="0"/>
        <v>46018</v>
      </c>
      <c r="Q6" s="36">
        <f t="shared" si="0"/>
        <v>46019</v>
      </c>
      <c r="R6" s="16"/>
      <c r="S6" s="36">
        <f t="shared" si="1"/>
        <v>46069</v>
      </c>
      <c r="T6" s="36">
        <f t="shared" si="1"/>
        <v>46070</v>
      </c>
      <c r="U6" s="45">
        <f t="shared" si="1"/>
        <v>46071</v>
      </c>
      <c r="V6" s="36">
        <f t="shared" si="1"/>
        <v>46072</v>
      </c>
      <c r="W6" s="36">
        <f t="shared" si="1"/>
        <v>46073</v>
      </c>
      <c r="X6" s="36">
        <f t="shared" si="1"/>
        <v>46074</v>
      </c>
      <c r="Y6" s="36">
        <f t="shared" si="1"/>
        <v>46075</v>
      </c>
      <c r="AB6" s="16"/>
      <c r="AC6" s="16"/>
      <c r="AD6" s="16"/>
      <c r="AE6" s="16"/>
    </row>
    <row r="7" spans="1:32" s="18" customFormat="1" ht="9" customHeight="1" x14ac:dyDescent="0.2">
      <c r="A7" s="119"/>
      <c r="B7" s="119"/>
      <c r="C7" s="119"/>
      <c r="D7" s="119"/>
      <c r="E7" s="119"/>
      <c r="F7" s="119"/>
      <c r="G7" s="119"/>
      <c r="H7" s="119"/>
      <c r="I7" s="33"/>
      <c r="J7" s="33"/>
      <c r="K7" s="36">
        <f t="shared" si="0"/>
        <v>46020</v>
      </c>
      <c r="L7" s="36">
        <f t="shared" si="0"/>
        <v>46021</v>
      </c>
      <c r="M7" s="45">
        <f t="shared" si="0"/>
        <v>46022</v>
      </c>
      <c r="N7" s="36" t="str">
        <f t="shared" si="0"/>
        <v/>
      </c>
      <c r="O7" s="36" t="str">
        <f t="shared" si="0"/>
        <v/>
      </c>
      <c r="P7" s="36" t="str">
        <f t="shared" si="0"/>
        <v/>
      </c>
      <c r="Q7" s="36" t="str">
        <f t="shared" si="0"/>
        <v/>
      </c>
      <c r="R7" s="16"/>
      <c r="S7" s="36">
        <f t="shared" si="1"/>
        <v>46076</v>
      </c>
      <c r="T7" s="45">
        <f t="shared" si="1"/>
        <v>46077</v>
      </c>
      <c r="U7" s="45">
        <f t="shared" si="1"/>
        <v>46078</v>
      </c>
      <c r="V7" s="36">
        <f t="shared" si="1"/>
        <v>46079</v>
      </c>
      <c r="W7" s="36">
        <f t="shared" si="1"/>
        <v>46080</v>
      </c>
      <c r="X7" s="36">
        <f t="shared" si="1"/>
        <v>46081</v>
      </c>
      <c r="Y7" s="36" t="str">
        <f t="shared" si="1"/>
        <v/>
      </c>
      <c r="AB7" s="16"/>
      <c r="AC7" s="16"/>
      <c r="AD7" s="16"/>
      <c r="AE7" s="16"/>
    </row>
    <row r="8" spans="1:32"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32" s="22" customFormat="1" ht="21" customHeight="1" x14ac:dyDescent="0.25">
      <c r="A9" s="120">
        <f>A10</f>
        <v>46020</v>
      </c>
      <c r="B9" s="121"/>
      <c r="C9" s="121">
        <f>C10</f>
        <v>46021</v>
      </c>
      <c r="D9" s="121"/>
      <c r="E9" s="121">
        <f>E10</f>
        <v>46022</v>
      </c>
      <c r="F9" s="121"/>
      <c r="G9" s="121">
        <f>G10</f>
        <v>46023</v>
      </c>
      <c r="H9" s="121"/>
      <c r="I9" s="121">
        <f>I10</f>
        <v>46024</v>
      </c>
      <c r="J9" s="121"/>
      <c r="K9" s="122">
        <f>K10</f>
        <v>46025</v>
      </c>
      <c r="L9" s="122"/>
      <c r="M9" s="122"/>
      <c r="N9" s="122"/>
      <c r="O9" s="122"/>
      <c r="P9" s="122"/>
      <c r="Q9" s="122"/>
      <c r="R9" s="122"/>
      <c r="S9" s="122">
        <f>S10</f>
        <v>46026</v>
      </c>
      <c r="T9" s="122"/>
      <c r="U9" s="122"/>
      <c r="V9" s="122"/>
      <c r="W9" s="122"/>
      <c r="X9" s="122"/>
      <c r="Y9" s="122"/>
      <c r="Z9" s="124"/>
      <c r="AB9" s="23" t="s">
        <v>0</v>
      </c>
      <c r="AC9" s="24"/>
      <c r="AD9" s="24"/>
      <c r="AE9" s="24"/>
      <c r="AF9" s="24"/>
    </row>
    <row r="10" spans="1:32" s="22" customFormat="1" ht="19.5" x14ac:dyDescent="0.25">
      <c r="A10" s="39">
        <f>$A$1-(WEEKDAY($A$1,1)-(開始_日-1))-IF((WEEKDAY($A$1,1)-(開始_日-1))&lt;=0,7,0)+1</f>
        <v>46020</v>
      </c>
      <c r="B10" s="40"/>
      <c r="C10" s="38">
        <f>A10+1</f>
        <v>46021</v>
      </c>
      <c r="D10" s="2"/>
      <c r="E10" s="39">
        <f>C10+1</f>
        <v>46022</v>
      </c>
      <c r="F10" s="41"/>
      <c r="G10" s="170">
        <f>E10+1</f>
        <v>46023</v>
      </c>
      <c r="H10" s="172" t="s">
        <v>24</v>
      </c>
      <c r="I10" s="39">
        <f>G10+1</f>
        <v>46024</v>
      </c>
      <c r="J10" s="41"/>
      <c r="K10" s="46">
        <f>I10+1</f>
        <v>46025</v>
      </c>
      <c r="L10" s="47"/>
      <c r="M10" s="48"/>
      <c r="N10" s="48"/>
      <c r="O10" s="48"/>
      <c r="P10" s="48"/>
      <c r="Q10" s="48"/>
      <c r="R10" s="49"/>
      <c r="S10" s="86">
        <f>K10+1</f>
        <v>46026</v>
      </c>
      <c r="T10" s="87"/>
      <c r="U10" s="90"/>
      <c r="V10" s="90"/>
      <c r="W10" s="90"/>
      <c r="X10" s="90"/>
      <c r="Y10" s="90"/>
      <c r="Z10" s="91"/>
      <c r="AB10" s="25" t="s">
        <v>1</v>
      </c>
      <c r="AC10" s="26"/>
      <c r="AD10" s="26"/>
      <c r="AE10" s="26"/>
      <c r="AF10" s="26"/>
    </row>
    <row r="11" spans="1:32" s="22" customFormat="1" ht="14.25" customHeight="1" x14ac:dyDescent="0.25">
      <c r="A11" s="104"/>
      <c r="B11" s="105"/>
      <c r="C11" s="94"/>
      <c r="D11" s="95"/>
      <c r="E11" s="69" t="s">
        <v>20</v>
      </c>
      <c r="F11" s="70"/>
      <c r="G11" s="69" t="s">
        <v>20</v>
      </c>
      <c r="H11" s="70"/>
      <c r="I11" s="69" t="s">
        <v>20</v>
      </c>
      <c r="J11" s="70"/>
      <c r="K11" s="69" t="s">
        <v>20</v>
      </c>
      <c r="L11" s="74"/>
      <c r="M11" s="74"/>
      <c r="N11" s="74"/>
      <c r="O11" s="74"/>
      <c r="P11" s="74"/>
      <c r="Q11" s="74"/>
      <c r="R11" s="75"/>
      <c r="S11" s="83"/>
      <c r="T11" s="84"/>
      <c r="U11" s="84"/>
      <c r="V11" s="84"/>
      <c r="W11" s="84"/>
      <c r="X11" s="84"/>
      <c r="Y11" s="84"/>
      <c r="Z11" s="85"/>
    </row>
    <row r="12" spans="1:32" s="22" customFormat="1" ht="14.25" customHeight="1" x14ac:dyDescent="0.25">
      <c r="A12" s="104"/>
      <c r="B12" s="105"/>
      <c r="C12" s="94"/>
      <c r="D12" s="95"/>
      <c r="E12" s="71"/>
      <c r="F12" s="70"/>
      <c r="G12" s="71"/>
      <c r="H12" s="70"/>
      <c r="I12" s="71"/>
      <c r="J12" s="70"/>
      <c r="K12" s="76"/>
      <c r="L12" s="74"/>
      <c r="M12" s="74"/>
      <c r="N12" s="74"/>
      <c r="O12" s="74"/>
      <c r="P12" s="74"/>
      <c r="Q12" s="74"/>
      <c r="R12" s="75"/>
      <c r="S12" s="83"/>
      <c r="T12" s="84"/>
      <c r="U12" s="84"/>
      <c r="V12" s="84"/>
      <c r="W12" s="84"/>
      <c r="X12" s="84"/>
      <c r="Y12" s="84"/>
      <c r="Z12" s="85"/>
    </row>
    <row r="13" spans="1:32" s="22" customFormat="1" ht="14.25" customHeight="1" x14ac:dyDescent="0.25">
      <c r="A13" s="104"/>
      <c r="B13" s="105"/>
      <c r="C13" s="94"/>
      <c r="D13" s="95"/>
      <c r="E13" s="71"/>
      <c r="F13" s="70"/>
      <c r="G13" s="71"/>
      <c r="H13" s="70"/>
      <c r="I13" s="71"/>
      <c r="J13" s="70"/>
      <c r="K13" s="76"/>
      <c r="L13" s="74"/>
      <c r="M13" s="74"/>
      <c r="N13" s="74"/>
      <c r="O13" s="74"/>
      <c r="P13" s="74"/>
      <c r="Q13" s="74"/>
      <c r="R13" s="75"/>
      <c r="S13" s="83"/>
      <c r="T13" s="84"/>
      <c r="U13" s="84"/>
      <c r="V13" s="84"/>
      <c r="W13" s="84"/>
      <c r="X13" s="84"/>
      <c r="Y13" s="84"/>
      <c r="Z13" s="85"/>
    </row>
    <row r="14" spans="1:32" s="22" customFormat="1" ht="14.25" customHeight="1" x14ac:dyDescent="0.25">
      <c r="A14" s="104"/>
      <c r="B14" s="105"/>
      <c r="C14" s="94"/>
      <c r="D14" s="95"/>
      <c r="E14" s="71"/>
      <c r="F14" s="70"/>
      <c r="G14" s="71"/>
      <c r="H14" s="70"/>
      <c r="I14" s="71"/>
      <c r="J14" s="70"/>
      <c r="K14" s="76"/>
      <c r="L14" s="74"/>
      <c r="M14" s="74"/>
      <c r="N14" s="74"/>
      <c r="O14" s="74"/>
      <c r="P14" s="74"/>
      <c r="Q14" s="74"/>
      <c r="R14" s="75"/>
      <c r="S14" s="83"/>
      <c r="T14" s="84"/>
      <c r="U14" s="84"/>
      <c r="V14" s="84"/>
      <c r="W14" s="84"/>
      <c r="X14" s="84"/>
      <c r="Y14" s="84"/>
      <c r="Z14" s="85"/>
    </row>
    <row r="15" spans="1:32" s="27" customFormat="1" ht="13.35" customHeight="1" x14ac:dyDescent="0.25">
      <c r="A15" s="110"/>
      <c r="B15" s="111"/>
      <c r="C15" s="92"/>
      <c r="D15" s="93"/>
      <c r="E15" s="72"/>
      <c r="F15" s="73"/>
      <c r="G15" s="72"/>
      <c r="H15" s="73"/>
      <c r="I15" s="72"/>
      <c r="J15" s="73"/>
      <c r="K15" s="77"/>
      <c r="L15" s="78"/>
      <c r="M15" s="78"/>
      <c r="N15" s="78"/>
      <c r="O15" s="78"/>
      <c r="P15" s="78"/>
      <c r="Q15" s="78"/>
      <c r="R15" s="79"/>
      <c r="S15" s="80"/>
      <c r="T15" s="81"/>
      <c r="U15" s="81"/>
      <c r="V15" s="81"/>
      <c r="W15" s="81"/>
      <c r="X15" s="81"/>
      <c r="Y15" s="81"/>
      <c r="Z15" s="82"/>
      <c r="AA15" s="22"/>
      <c r="AB15" s="43"/>
    </row>
    <row r="16" spans="1:32" s="22" customFormat="1" ht="19.5" x14ac:dyDescent="0.25">
      <c r="A16" s="38">
        <f>S10+1</f>
        <v>46027</v>
      </c>
      <c r="B16" s="42"/>
      <c r="C16" s="38">
        <f>A16+1</f>
        <v>46028</v>
      </c>
      <c r="D16" s="2"/>
      <c r="E16" s="38">
        <f>C16+1</f>
        <v>46029</v>
      </c>
      <c r="F16" s="2"/>
      <c r="G16" s="38">
        <f>E16+1</f>
        <v>46030</v>
      </c>
      <c r="H16" s="2"/>
      <c r="I16" s="38">
        <f>G16+1</f>
        <v>46031</v>
      </c>
      <c r="J16" s="2"/>
      <c r="K16" s="86">
        <f>I16+1</f>
        <v>46032</v>
      </c>
      <c r="L16" s="87"/>
      <c r="M16" s="88"/>
      <c r="N16" s="88"/>
      <c r="O16" s="88"/>
      <c r="P16" s="88"/>
      <c r="Q16" s="88"/>
      <c r="R16" s="89"/>
      <c r="S16" s="86">
        <f>K16+1</f>
        <v>46033</v>
      </c>
      <c r="T16" s="87"/>
      <c r="U16" s="90"/>
      <c r="V16" s="90"/>
      <c r="W16" s="90"/>
      <c r="X16" s="90"/>
      <c r="Y16" s="90"/>
      <c r="Z16" s="91"/>
      <c r="AB16" s="28" t="s">
        <v>14</v>
      </c>
      <c r="AC16" s="29"/>
      <c r="AD16" s="29"/>
    </row>
    <row r="17" spans="1:31" s="22" customFormat="1" ht="14.25" customHeight="1" x14ac:dyDescent="0.25">
      <c r="A17" s="94"/>
      <c r="B17" s="97"/>
      <c r="C17" s="94"/>
      <c r="D17" s="95"/>
      <c r="E17" s="52" t="s">
        <v>20</v>
      </c>
      <c r="F17" s="53"/>
      <c r="G17" s="94"/>
      <c r="H17" s="95"/>
      <c r="I17" s="94"/>
      <c r="J17" s="95"/>
      <c r="K17" s="98"/>
      <c r="L17" s="99"/>
      <c r="M17" s="99"/>
      <c r="N17" s="99"/>
      <c r="O17" s="99"/>
      <c r="P17" s="99"/>
      <c r="Q17" s="99"/>
      <c r="R17" s="100"/>
      <c r="S17" s="83"/>
      <c r="T17" s="84"/>
      <c r="U17" s="84"/>
      <c r="V17" s="84"/>
      <c r="W17" s="84"/>
      <c r="X17" s="84"/>
      <c r="Y17" s="84"/>
      <c r="Z17" s="85"/>
      <c r="AB17" s="29"/>
    </row>
    <row r="18" spans="1:31" s="22" customFormat="1" ht="14.25" customHeight="1" x14ac:dyDescent="0.25">
      <c r="A18" s="94"/>
      <c r="B18" s="97"/>
      <c r="C18" s="94"/>
      <c r="D18" s="95"/>
      <c r="E18" s="54"/>
      <c r="F18" s="53"/>
      <c r="G18" s="94"/>
      <c r="H18" s="95"/>
      <c r="I18" s="94"/>
      <c r="J18" s="95"/>
      <c r="K18" s="98"/>
      <c r="L18" s="99"/>
      <c r="M18" s="99"/>
      <c r="N18" s="99"/>
      <c r="O18" s="99"/>
      <c r="P18" s="99"/>
      <c r="Q18" s="99"/>
      <c r="R18" s="100"/>
      <c r="S18" s="83"/>
      <c r="T18" s="84"/>
      <c r="U18" s="84"/>
      <c r="V18" s="84"/>
      <c r="W18" s="84"/>
      <c r="X18" s="84"/>
      <c r="Y18" s="84"/>
      <c r="Z18" s="85"/>
      <c r="AB18" s="29"/>
      <c r="AC18" s="30" t="s">
        <v>2</v>
      </c>
      <c r="AD18" s="31">
        <v>2026</v>
      </c>
    </row>
    <row r="19" spans="1:31" s="22" customFormat="1" ht="14.25" customHeight="1" x14ac:dyDescent="0.25">
      <c r="A19" s="94"/>
      <c r="B19" s="97"/>
      <c r="C19" s="57" t="s">
        <v>21</v>
      </c>
      <c r="D19" s="58"/>
      <c r="E19" s="117"/>
      <c r="F19" s="53"/>
      <c r="G19" s="94"/>
      <c r="H19" s="95"/>
      <c r="I19" s="94"/>
      <c r="J19" s="95"/>
      <c r="K19" s="98"/>
      <c r="L19" s="99"/>
      <c r="M19" s="99"/>
      <c r="N19" s="99"/>
      <c r="O19" s="99"/>
      <c r="P19" s="99"/>
      <c r="Q19" s="99"/>
      <c r="R19" s="100"/>
      <c r="S19" s="83"/>
      <c r="T19" s="84"/>
      <c r="U19" s="84"/>
      <c r="V19" s="84"/>
      <c r="W19" s="84"/>
      <c r="X19" s="84"/>
      <c r="Y19" s="84"/>
      <c r="Z19" s="85"/>
      <c r="AB19" s="29"/>
    </row>
    <row r="20" spans="1:31" s="22" customFormat="1" ht="14.25" customHeight="1" x14ac:dyDescent="0.25">
      <c r="A20" s="94"/>
      <c r="B20" s="97"/>
      <c r="C20" s="59"/>
      <c r="D20" s="60"/>
      <c r="E20" s="117"/>
      <c r="F20" s="53"/>
      <c r="G20" s="94"/>
      <c r="H20" s="95"/>
      <c r="I20" s="94"/>
      <c r="J20" s="95"/>
      <c r="K20" s="98"/>
      <c r="L20" s="99"/>
      <c r="M20" s="99"/>
      <c r="N20" s="99"/>
      <c r="O20" s="99"/>
      <c r="P20" s="99"/>
      <c r="Q20" s="99"/>
      <c r="R20" s="100"/>
      <c r="S20" s="83"/>
      <c r="T20" s="84"/>
      <c r="U20" s="84"/>
      <c r="V20" s="84"/>
      <c r="W20" s="84"/>
      <c r="X20" s="84"/>
      <c r="Y20" s="84"/>
      <c r="Z20" s="85"/>
      <c r="AB20" s="29"/>
      <c r="AC20" s="30" t="s">
        <v>3</v>
      </c>
      <c r="AD20" s="31">
        <v>1</v>
      </c>
    </row>
    <row r="21" spans="1:31" s="27" customFormat="1" ht="13.35" customHeight="1" x14ac:dyDescent="0.25">
      <c r="A21" s="92"/>
      <c r="B21" s="96"/>
      <c r="C21" s="61"/>
      <c r="D21" s="62"/>
      <c r="E21" s="118"/>
      <c r="F21" s="56"/>
      <c r="G21" s="92"/>
      <c r="H21" s="93"/>
      <c r="I21" s="92"/>
      <c r="J21" s="93"/>
      <c r="K21" s="114"/>
      <c r="L21" s="115"/>
      <c r="M21" s="115"/>
      <c r="N21" s="115"/>
      <c r="O21" s="115"/>
      <c r="P21" s="115"/>
      <c r="Q21" s="115"/>
      <c r="R21" s="116"/>
      <c r="S21" s="80"/>
      <c r="T21" s="81"/>
      <c r="U21" s="81"/>
      <c r="V21" s="81"/>
      <c r="W21" s="81"/>
      <c r="X21" s="81"/>
      <c r="Y21" s="81"/>
      <c r="Z21" s="82"/>
      <c r="AA21" s="22"/>
      <c r="AB21" s="22"/>
      <c r="AC21" s="22"/>
      <c r="AD21" s="22"/>
      <c r="AE21" s="22"/>
    </row>
    <row r="22" spans="1:31" s="22" customFormat="1" ht="19.5" x14ac:dyDescent="0.25">
      <c r="A22" s="170">
        <f>S16+1</f>
        <v>46034</v>
      </c>
      <c r="B22" s="171" t="s">
        <v>23</v>
      </c>
      <c r="C22" s="50">
        <f>A22+1</f>
        <v>46035</v>
      </c>
      <c r="D22" s="51"/>
      <c r="E22" s="38">
        <f>C22+1</f>
        <v>46036</v>
      </c>
      <c r="F22" s="2"/>
      <c r="G22" s="38">
        <f>E22+1</f>
        <v>46037</v>
      </c>
      <c r="H22" s="2"/>
      <c r="I22" s="38">
        <f>G22+1</f>
        <v>46038</v>
      </c>
      <c r="J22" s="2"/>
      <c r="K22" s="86">
        <f>I22+1</f>
        <v>46039</v>
      </c>
      <c r="L22" s="87"/>
      <c r="M22" s="88"/>
      <c r="N22" s="88"/>
      <c r="O22" s="88"/>
      <c r="P22" s="88"/>
      <c r="Q22" s="88"/>
      <c r="R22" s="89"/>
      <c r="S22" s="86">
        <f>K22+1</f>
        <v>46040</v>
      </c>
      <c r="T22" s="87"/>
      <c r="U22" s="90"/>
      <c r="V22" s="90"/>
      <c r="W22" s="90"/>
      <c r="X22" s="90"/>
      <c r="Y22" s="90"/>
      <c r="Z22" s="91"/>
      <c r="AB22" s="28" t="s">
        <v>15</v>
      </c>
      <c r="AC22" s="27"/>
      <c r="AD22" s="27"/>
      <c r="AE22" s="27"/>
    </row>
    <row r="23" spans="1:31" s="22" customFormat="1" ht="14.25" customHeight="1" x14ac:dyDescent="0.25">
      <c r="A23" s="94"/>
      <c r="B23" s="97"/>
      <c r="C23" s="94"/>
      <c r="D23" s="95"/>
      <c r="E23" s="52" t="s">
        <v>20</v>
      </c>
      <c r="F23" s="53"/>
      <c r="G23" s="94"/>
      <c r="H23" s="95"/>
      <c r="I23" s="94"/>
      <c r="J23" s="95"/>
      <c r="K23" s="98"/>
      <c r="L23" s="99"/>
      <c r="M23" s="99"/>
      <c r="N23" s="99"/>
      <c r="O23" s="99"/>
      <c r="P23" s="99"/>
      <c r="Q23" s="99"/>
      <c r="R23" s="100"/>
      <c r="S23" s="83"/>
      <c r="T23" s="84"/>
      <c r="U23" s="84"/>
      <c r="V23" s="84"/>
      <c r="W23" s="84"/>
      <c r="X23" s="84"/>
      <c r="Y23" s="84"/>
      <c r="Z23" s="85"/>
      <c r="AC23" s="29"/>
      <c r="AD23" s="29"/>
    </row>
    <row r="24" spans="1:31" s="22" customFormat="1" ht="14.25" customHeight="1" x14ac:dyDescent="0.25">
      <c r="A24" s="94"/>
      <c r="B24" s="97"/>
      <c r="C24" s="112"/>
      <c r="D24" s="113"/>
      <c r="E24" s="54"/>
      <c r="F24" s="53"/>
      <c r="G24" s="94"/>
      <c r="H24" s="95"/>
      <c r="I24" s="94"/>
      <c r="J24" s="95"/>
      <c r="K24" s="98"/>
      <c r="L24" s="99"/>
      <c r="M24" s="99"/>
      <c r="N24" s="99"/>
      <c r="O24" s="99"/>
      <c r="P24" s="99"/>
      <c r="Q24" s="99"/>
      <c r="R24" s="100"/>
      <c r="S24" s="83"/>
      <c r="T24" s="84"/>
      <c r="U24" s="84"/>
      <c r="V24" s="84"/>
      <c r="W24" s="84"/>
      <c r="X24" s="84"/>
      <c r="Y24" s="84"/>
      <c r="Z24" s="85"/>
      <c r="AB24" s="29"/>
      <c r="AC24" s="30" t="s">
        <v>4</v>
      </c>
      <c r="AD24" s="31">
        <v>2</v>
      </c>
      <c r="AE24" s="27"/>
    </row>
    <row r="25" spans="1:31" s="22" customFormat="1" ht="14.25" customHeight="1" x14ac:dyDescent="0.25">
      <c r="A25" s="94"/>
      <c r="B25" s="97"/>
      <c r="C25" s="63" t="s">
        <v>22</v>
      </c>
      <c r="D25" s="64"/>
      <c r="E25" s="54"/>
      <c r="F25" s="53"/>
      <c r="G25" s="94"/>
      <c r="H25" s="95"/>
      <c r="I25" s="94"/>
      <c r="J25" s="95"/>
      <c r="K25" s="98"/>
      <c r="L25" s="99"/>
      <c r="M25" s="99"/>
      <c r="N25" s="99"/>
      <c r="O25" s="99"/>
      <c r="P25" s="99"/>
      <c r="Q25" s="99"/>
      <c r="R25" s="100"/>
      <c r="S25" s="83"/>
      <c r="T25" s="84"/>
      <c r="U25" s="84"/>
      <c r="V25" s="84"/>
      <c r="W25" s="84"/>
      <c r="X25" s="84"/>
      <c r="Y25" s="84"/>
      <c r="Z25" s="85"/>
      <c r="AB25" s="29"/>
      <c r="AC25" s="29"/>
      <c r="AD25" s="29"/>
    </row>
    <row r="26" spans="1:31" s="22" customFormat="1" ht="14.25" customHeight="1" x14ac:dyDescent="0.25">
      <c r="A26" s="94"/>
      <c r="B26" s="97"/>
      <c r="C26" s="65"/>
      <c r="D26" s="66"/>
      <c r="E26" s="54"/>
      <c r="F26" s="53"/>
      <c r="G26" s="94"/>
      <c r="H26" s="95"/>
      <c r="I26" s="94"/>
      <c r="J26" s="95"/>
      <c r="K26" s="98"/>
      <c r="L26" s="99"/>
      <c r="M26" s="99"/>
      <c r="N26" s="99"/>
      <c r="O26" s="99"/>
      <c r="P26" s="99"/>
      <c r="Q26" s="99"/>
      <c r="R26" s="100"/>
      <c r="S26" s="83"/>
      <c r="T26" s="84"/>
      <c r="U26" s="84"/>
      <c r="V26" s="84"/>
      <c r="W26" s="84"/>
      <c r="X26" s="84"/>
      <c r="Y26" s="84"/>
      <c r="Z26" s="85"/>
      <c r="AD26" s="29"/>
    </row>
    <row r="27" spans="1:31" s="27" customFormat="1" ht="14.25" customHeight="1" x14ac:dyDescent="0.25">
      <c r="A27" s="92"/>
      <c r="B27" s="96"/>
      <c r="C27" s="67"/>
      <c r="D27" s="68"/>
      <c r="E27" s="55"/>
      <c r="F27" s="56"/>
      <c r="G27" s="92"/>
      <c r="H27" s="93"/>
      <c r="I27" s="92"/>
      <c r="J27" s="93"/>
      <c r="K27" s="114"/>
      <c r="L27" s="115"/>
      <c r="M27" s="115"/>
      <c r="N27" s="115"/>
      <c r="O27" s="115"/>
      <c r="P27" s="115"/>
      <c r="Q27" s="115"/>
      <c r="R27" s="116"/>
      <c r="S27" s="80"/>
      <c r="T27" s="81"/>
      <c r="U27" s="81"/>
      <c r="V27" s="81"/>
      <c r="W27" s="81"/>
      <c r="X27" s="81"/>
      <c r="Y27" s="81"/>
      <c r="Z27" s="82"/>
      <c r="AA27" s="22"/>
      <c r="AD27" s="29"/>
      <c r="AE27" s="22"/>
    </row>
    <row r="28" spans="1:31" s="22" customFormat="1" ht="19.5" x14ac:dyDescent="0.25">
      <c r="A28" s="38">
        <f>S22+1</f>
        <v>46041</v>
      </c>
      <c r="B28" s="42"/>
      <c r="C28" s="38">
        <f>A28+1</f>
        <v>46042</v>
      </c>
      <c r="D28" s="2"/>
      <c r="E28" s="38">
        <f>C28+1</f>
        <v>46043</v>
      </c>
      <c r="F28" s="2"/>
      <c r="G28" s="38">
        <f>E28+1</f>
        <v>46044</v>
      </c>
      <c r="H28" s="2"/>
      <c r="I28" s="38">
        <f>G28+1</f>
        <v>46045</v>
      </c>
      <c r="J28" s="2"/>
      <c r="K28" s="86">
        <f>I28+1</f>
        <v>46046</v>
      </c>
      <c r="L28" s="87"/>
      <c r="M28" s="88"/>
      <c r="N28" s="88"/>
      <c r="O28" s="88"/>
      <c r="P28" s="88"/>
      <c r="Q28" s="88"/>
      <c r="R28" s="89"/>
      <c r="S28" s="86">
        <f>K28+1</f>
        <v>46047</v>
      </c>
      <c r="T28" s="87"/>
      <c r="U28" s="90"/>
      <c r="V28" s="90"/>
      <c r="W28" s="90"/>
      <c r="X28" s="90"/>
      <c r="Y28" s="90"/>
      <c r="Z28" s="91"/>
      <c r="AB28" s="28" t="s">
        <v>16</v>
      </c>
      <c r="AC28" s="29"/>
      <c r="AD28" s="29"/>
    </row>
    <row r="29" spans="1:31" s="22" customFormat="1" ht="14.25" customHeight="1" x14ac:dyDescent="0.25">
      <c r="A29" s="94"/>
      <c r="B29" s="97"/>
      <c r="C29" s="94"/>
      <c r="D29" s="95"/>
      <c r="E29" s="52" t="s">
        <v>20</v>
      </c>
      <c r="F29" s="53"/>
      <c r="G29" s="94"/>
      <c r="H29" s="95"/>
      <c r="I29" s="94"/>
      <c r="J29" s="95"/>
      <c r="K29" s="98"/>
      <c r="L29" s="99"/>
      <c r="M29" s="99"/>
      <c r="N29" s="99"/>
      <c r="O29" s="99"/>
      <c r="P29" s="99"/>
      <c r="Q29" s="99"/>
      <c r="R29" s="100"/>
      <c r="S29" s="83"/>
      <c r="T29" s="84"/>
      <c r="U29" s="84"/>
      <c r="V29" s="84"/>
      <c r="W29" s="84"/>
      <c r="X29" s="84"/>
      <c r="Y29" s="84"/>
      <c r="Z29" s="85"/>
      <c r="AB29" s="29"/>
      <c r="AC29" s="32" t="s">
        <v>5</v>
      </c>
      <c r="AD29" s="29"/>
    </row>
    <row r="30" spans="1:31" s="22" customFormat="1" ht="14.25" customHeight="1" x14ac:dyDescent="0.25">
      <c r="A30" s="94"/>
      <c r="B30" s="97"/>
      <c r="C30" s="112"/>
      <c r="D30" s="113"/>
      <c r="E30" s="54"/>
      <c r="F30" s="53"/>
      <c r="G30" s="94"/>
      <c r="H30" s="95"/>
      <c r="I30" s="94"/>
      <c r="J30" s="95"/>
      <c r="K30" s="98"/>
      <c r="L30" s="99"/>
      <c r="M30" s="99"/>
      <c r="N30" s="99"/>
      <c r="O30" s="99"/>
      <c r="P30" s="99"/>
      <c r="Q30" s="99"/>
      <c r="R30" s="100"/>
      <c r="S30" s="83"/>
      <c r="T30" s="84"/>
      <c r="U30" s="84"/>
      <c r="V30" s="84"/>
      <c r="W30" s="84"/>
      <c r="X30" s="84"/>
      <c r="Y30" s="84"/>
      <c r="Z30" s="85"/>
      <c r="AB30" s="29"/>
      <c r="AC30" s="32" t="s">
        <v>6</v>
      </c>
      <c r="AD30" s="29"/>
      <c r="AE30" s="27"/>
    </row>
    <row r="31" spans="1:31" s="22" customFormat="1" ht="14.25" customHeight="1" x14ac:dyDescent="0.25">
      <c r="A31" s="94"/>
      <c r="B31" s="97"/>
      <c r="C31" s="65" t="s">
        <v>22</v>
      </c>
      <c r="D31" s="66"/>
      <c r="E31" s="54"/>
      <c r="F31" s="53"/>
      <c r="G31" s="94"/>
      <c r="H31" s="95"/>
      <c r="I31" s="94"/>
      <c r="J31" s="95"/>
      <c r="K31" s="98"/>
      <c r="L31" s="99"/>
      <c r="M31" s="99"/>
      <c r="N31" s="99"/>
      <c r="O31" s="99"/>
      <c r="P31" s="99"/>
      <c r="Q31" s="99"/>
      <c r="R31" s="100"/>
      <c r="S31" s="83"/>
      <c r="T31" s="84"/>
      <c r="U31" s="84"/>
      <c r="V31" s="84"/>
      <c r="W31" s="84"/>
      <c r="X31" s="84"/>
      <c r="Y31" s="84"/>
      <c r="Z31" s="85"/>
      <c r="AC31" s="29"/>
      <c r="AD31" s="29"/>
    </row>
    <row r="32" spans="1:31" s="22" customFormat="1" ht="14.25" customHeight="1" x14ac:dyDescent="0.25">
      <c r="A32" s="94"/>
      <c r="B32" s="97"/>
      <c r="C32" s="65"/>
      <c r="D32" s="66"/>
      <c r="E32" s="54"/>
      <c r="F32" s="53"/>
      <c r="G32" s="94"/>
      <c r="H32" s="95"/>
      <c r="I32" s="94"/>
      <c r="J32" s="95"/>
      <c r="K32" s="98"/>
      <c r="L32" s="99"/>
      <c r="M32" s="99"/>
      <c r="N32" s="99"/>
      <c r="O32" s="99"/>
      <c r="P32" s="99"/>
      <c r="Q32" s="99"/>
      <c r="R32" s="100"/>
      <c r="S32" s="83"/>
      <c r="T32" s="84"/>
      <c r="U32" s="84"/>
      <c r="V32" s="84"/>
      <c r="W32" s="84"/>
      <c r="X32" s="84"/>
      <c r="Y32" s="84"/>
      <c r="Z32" s="85"/>
      <c r="AD32" s="29"/>
    </row>
    <row r="33" spans="1:31" s="27" customFormat="1" ht="14.25" customHeight="1" x14ac:dyDescent="0.25">
      <c r="A33" s="92"/>
      <c r="B33" s="96"/>
      <c r="C33" s="67"/>
      <c r="D33" s="68"/>
      <c r="E33" s="55"/>
      <c r="F33" s="56"/>
      <c r="G33" s="92"/>
      <c r="H33" s="93"/>
      <c r="I33" s="92"/>
      <c r="J33" s="93"/>
      <c r="K33" s="114"/>
      <c r="L33" s="115"/>
      <c r="M33" s="115"/>
      <c r="N33" s="115"/>
      <c r="O33" s="115"/>
      <c r="P33" s="115"/>
      <c r="Q33" s="115"/>
      <c r="R33" s="116"/>
      <c r="S33" s="80"/>
      <c r="T33" s="81"/>
      <c r="U33" s="81"/>
      <c r="V33" s="81"/>
      <c r="W33" s="81"/>
      <c r="X33" s="81"/>
      <c r="Y33" s="81"/>
      <c r="Z33" s="82"/>
      <c r="AA33" s="22"/>
      <c r="AD33" s="22"/>
      <c r="AE33" s="22"/>
    </row>
    <row r="34" spans="1:31" s="22" customFormat="1" ht="19.5" x14ac:dyDescent="0.25">
      <c r="A34" s="38">
        <f>S28+1</f>
        <v>46048</v>
      </c>
      <c r="B34" s="42"/>
      <c r="C34" s="38">
        <f>A34+1</f>
        <v>46049</v>
      </c>
      <c r="D34" s="2"/>
      <c r="E34" s="38">
        <f>C34+1</f>
        <v>46050</v>
      </c>
      <c r="F34" s="2"/>
      <c r="G34" s="38">
        <f>E34+1</f>
        <v>46051</v>
      </c>
      <c r="H34" s="2"/>
      <c r="I34" s="38">
        <f>G34+1</f>
        <v>46052</v>
      </c>
      <c r="J34" s="2"/>
      <c r="K34" s="86">
        <f>I34+1</f>
        <v>46053</v>
      </c>
      <c r="L34" s="87"/>
      <c r="M34" s="88"/>
      <c r="N34" s="88"/>
      <c r="O34" s="88"/>
      <c r="P34" s="88"/>
      <c r="Q34" s="88"/>
      <c r="R34" s="89"/>
      <c r="S34" s="106">
        <f>K34+1</f>
        <v>46054</v>
      </c>
      <c r="T34" s="107"/>
      <c r="U34" s="108"/>
      <c r="V34" s="108"/>
      <c r="W34" s="108"/>
      <c r="X34" s="108"/>
      <c r="Y34" s="108"/>
      <c r="Z34" s="109"/>
      <c r="AB34" s="28" t="s">
        <v>17</v>
      </c>
      <c r="AC34" s="29"/>
    </row>
    <row r="35" spans="1:31" s="22" customFormat="1" ht="14.25" customHeight="1" x14ac:dyDescent="0.25">
      <c r="A35" s="94"/>
      <c r="B35" s="97"/>
      <c r="C35" s="52" t="s">
        <v>20</v>
      </c>
      <c r="D35" s="53"/>
      <c r="E35" s="52" t="s">
        <v>20</v>
      </c>
      <c r="F35" s="53"/>
      <c r="G35" s="94"/>
      <c r="H35" s="95"/>
      <c r="I35" s="94"/>
      <c r="J35" s="95"/>
      <c r="K35" s="98"/>
      <c r="L35" s="99"/>
      <c r="M35" s="99"/>
      <c r="N35" s="99"/>
      <c r="O35" s="99"/>
      <c r="P35" s="99"/>
      <c r="Q35" s="99"/>
      <c r="R35" s="100"/>
      <c r="S35" s="101"/>
      <c r="T35" s="102"/>
      <c r="U35" s="102"/>
      <c r="V35" s="102"/>
      <c r="W35" s="102"/>
      <c r="X35" s="102"/>
      <c r="Y35" s="102"/>
      <c r="Z35" s="103"/>
      <c r="AB35" s="29"/>
      <c r="AC35" s="32" t="s">
        <v>19</v>
      </c>
    </row>
    <row r="36" spans="1:31" s="22" customFormat="1" ht="14.25" customHeight="1" x14ac:dyDescent="0.25">
      <c r="A36" s="94"/>
      <c r="B36" s="97"/>
      <c r="C36" s="54"/>
      <c r="D36" s="53"/>
      <c r="E36" s="54"/>
      <c r="F36" s="53"/>
      <c r="G36" s="94"/>
      <c r="H36" s="95"/>
      <c r="I36" s="94"/>
      <c r="J36" s="95"/>
      <c r="K36" s="98"/>
      <c r="L36" s="99"/>
      <c r="M36" s="99"/>
      <c r="N36" s="99"/>
      <c r="O36" s="99"/>
      <c r="P36" s="99"/>
      <c r="Q36" s="99"/>
      <c r="R36" s="100"/>
      <c r="S36" s="101"/>
      <c r="T36" s="102"/>
      <c r="U36" s="102"/>
      <c r="V36" s="102"/>
      <c r="W36" s="102"/>
      <c r="X36" s="102"/>
      <c r="Y36" s="102"/>
      <c r="Z36" s="103"/>
      <c r="AC36" s="32" t="s">
        <v>18</v>
      </c>
    </row>
    <row r="37" spans="1:31" s="22" customFormat="1" ht="14.25" customHeight="1" x14ac:dyDescent="0.25">
      <c r="A37" s="94"/>
      <c r="B37" s="97"/>
      <c r="C37" s="54"/>
      <c r="D37" s="53"/>
      <c r="E37" s="54"/>
      <c r="F37" s="53"/>
      <c r="G37" s="94"/>
      <c r="H37" s="95"/>
      <c r="I37" s="94"/>
      <c r="J37" s="95"/>
      <c r="K37" s="98"/>
      <c r="L37" s="99"/>
      <c r="M37" s="99"/>
      <c r="N37" s="99"/>
      <c r="O37" s="99"/>
      <c r="P37" s="99"/>
      <c r="Q37" s="99"/>
      <c r="R37" s="100"/>
      <c r="S37" s="101"/>
      <c r="T37" s="102"/>
      <c r="U37" s="102"/>
      <c r="V37" s="102"/>
      <c r="W37" s="102"/>
      <c r="X37" s="102"/>
      <c r="Y37" s="102"/>
      <c r="Z37" s="103"/>
    </row>
    <row r="38" spans="1:31" s="22" customFormat="1" ht="14.25" customHeight="1" x14ac:dyDescent="0.25">
      <c r="A38" s="94"/>
      <c r="B38" s="97"/>
      <c r="C38" s="54"/>
      <c r="D38" s="53"/>
      <c r="E38" s="54"/>
      <c r="F38" s="53"/>
      <c r="G38" s="94"/>
      <c r="H38" s="95"/>
      <c r="I38" s="94"/>
      <c r="J38" s="95"/>
      <c r="K38" s="98"/>
      <c r="L38" s="99"/>
      <c r="M38" s="99"/>
      <c r="N38" s="99"/>
      <c r="O38" s="99"/>
      <c r="P38" s="99"/>
      <c r="Q38" s="99"/>
      <c r="R38" s="100"/>
      <c r="S38" s="101"/>
      <c r="T38" s="102"/>
      <c r="U38" s="102"/>
      <c r="V38" s="102"/>
      <c r="W38" s="102"/>
      <c r="X38" s="102"/>
      <c r="Y38" s="102"/>
      <c r="Z38" s="103"/>
    </row>
    <row r="39" spans="1:31" s="27" customFormat="1" ht="14.25" customHeight="1" x14ac:dyDescent="0.25">
      <c r="A39" s="92"/>
      <c r="B39" s="96"/>
      <c r="C39" s="55"/>
      <c r="D39" s="56"/>
      <c r="E39" s="55"/>
      <c r="F39" s="56"/>
      <c r="G39" s="92"/>
      <c r="H39" s="93"/>
      <c r="I39" s="92"/>
      <c r="J39" s="93"/>
      <c r="K39" s="114"/>
      <c r="L39" s="115"/>
      <c r="M39" s="115"/>
      <c r="N39" s="115"/>
      <c r="O39" s="115"/>
      <c r="P39" s="115"/>
      <c r="Q39" s="115"/>
      <c r="R39" s="116"/>
      <c r="S39" s="125"/>
      <c r="T39" s="126"/>
      <c r="U39" s="126"/>
      <c r="V39" s="126"/>
      <c r="W39" s="126"/>
      <c r="X39" s="126"/>
      <c r="Y39" s="126"/>
      <c r="Z39" s="127"/>
      <c r="AA39" s="22"/>
    </row>
    <row r="40" spans="1:31" ht="19.5" customHeight="1" x14ac:dyDescent="0.25">
      <c r="A40" s="39">
        <f>S34+1</f>
        <v>46055</v>
      </c>
      <c r="B40" s="40"/>
      <c r="C40" s="38">
        <f>A40+1</f>
        <v>46056</v>
      </c>
      <c r="D40" s="2"/>
      <c r="E40" s="158" t="s">
        <v>29</v>
      </c>
      <c r="F40" s="159"/>
      <c r="G40" s="159"/>
      <c r="H40" s="159"/>
      <c r="I40" s="159"/>
      <c r="J40" s="159"/>
      <c r="K40" s="159"/>
      <c r="L40" s="159"/>
      <c r="M40" s="159"/>
      <c r="N40" s="159"/>
      <c r="O40" s="159"/>
      <c r="P40" s="159"/>
      <c r="Q40" s="159"/>
      <c r="R40" s="159"/>
      <c r="S40" s="159"/>
      <c r="T40" s="159"/>
      <c r="U40" s="159"/>
      <c r="V40" s="159"/>
      <c r="W40" s="159"/>
      <c r="X40" s="159"/>
      <c r="Y40" s="159"/>
      <c r="Z40" s="160"/>
    </row>
    <row r="41" spans="1:31" ht="14.25" customHeight="1" x14ac:dyDescent="0.25">
      <c r="A41" s="104"/>
      <c r="B41" s="105"/>
      <c r="C41" s="94"/>
      <c r="D41" s="95"/>
      <c r="E41" s="161"/>
      <c r="F41" s="162"/>
      <c r="G41" s="162"/>
      <c r="H41" s="162"/>
      <c r="I41" s="162"/>
      <c r="J41" s="162"/>
      <c r="K41" s="162"/>
      <c r="L41" s="162"/>
      <c r="M41" s="162"/>
      <c r="N41" s="162"/>
      <c r="O41" s="162"/>
      <c r="P41" s="162"/>
      <c r="Q41" s="162"/>
      <c r="R41" s="162"/>
      <c r="S41" s="162"/>
      <c r="T41" s="162"/>
      <c r="U41" s="162"/>
      <c r="V41" s="162"/>
      <c r="W41" s="162"/>
      <c r="X41" s="162"/>
      <c r="Y41" s="162"/>
      <c r="Z41" s="163"/>
    </row>
    <row r="42" spans="1:31" ht="14.25" customHeight="1" x14ac:dyDescent="0.25">
      <c r="A42" s="104"/>
      <c r="B42" s="105"/>
      <c r="C42" s="112"/>
      <c r="D42" s="113"/>
      <c r="E42" s="161"/>
      <c r="F42" s="162"/>
      <c r="G42" s="162"/>
      <c r="H42" s="162"/>
      <c r="I42" s="162"/>
      <c r="J42" s="162"/>
      <c r="K42" s="162"/>
      <c r="L42" s="162"/>
      <c r="M42" s="162"/>
      <c r="N42" s="162"/>
      <c r="O42" s="162"/>
      <c r="P42" s="162"/>
      <c r="Q42" s="162"/>
      <c r="R42" s="162"/>
      <c r="S42" s="162"/>
      <c r="T42" s="162"/>
      <c r="U42" s="162"/>
      <c r="V42" s="162"/>
      <c r="W42" s="162"/>
      <c r="X42" s="162"/>
      <c r="Y42" s="162"/>
      <c r="Z42" s="163"/>
    </row>
    <row r="43" spans="1:31" ht="14.25" customHeight="1" x14ac:dyDescent="0.25">
      <c r="A43" s="104"/>
      <c r="B43" s="105"/>
      <c r="C43" s="154" t="s">
        <v>27</v>
      </c>
      <c r="D43" s="155"/>
      <c r="E43" s="164" t="s">
        <v>28</v>
      </c>
      <c r="F43" s="165"/>
      <c r="G43" s="165"/>
      <c r="H43" s="165"/>
      <c r="I43" s="165"/>
      <c r="J43" s="165"/>
      <c r="K43" s="165"/>
      <c r="L43" s="165"/>
      <c r="M43" s="165"/>
      <c r="N43" s="165"/>
      <c r="O43" s="165"/>
      <c r="P43" s="165"/>
      <c r="Q43" s="165"/>
      <c r="R43" s="165"/>
      <c r="S43" s="165"/>
      <c r="T43" s="165"/>
      <c r="U43" s="165"/>
      <c r="V43" s="165"/>
      <c r="W43" s="165"/>
      <c r="X43" s="165"/>
      <c r="Y43" s="165"/>
      <c r="Z43" s="166"/>
    </row>
    <row r="44" spans="1:31" ht="14.25" customHeight="1" x14ac:dyDescent="0.25">
      <c r="A44" s="104"/>
      <c r="B44" s="105"/>
      <c r="C44" s="154"/>
      <c r="D44" s="155"/>
      <c r="E44" s="164"/>
      <c r="F44" s="165"/>
      <c r="G44" s="165"/>
      <c r="H44" s="165"/>
      <c r="I44" s="165"/>
      <c r="J44" s="165"/>
      <c r="K44" s="165"/>
      <c r="L44" s="165"/>
      <c r="M44" s="165"/>
      <c r="N44" s="165"/>
      <c r="O44" s="165"/>
      <c r="P44" s="165"/>
      <c r="Q44" s="165"/>
      <c r="R44" s="165"/>
      <c r="S44" s="165"/>
      <c r="T44" s="165"/>
      <c r="U44" s="165"/>
      <c r="V44" s="165"/>
      <c r="W44" s="165"/>
      <c r="X44" s="165"/>
      <c r="Y44" s="165"/>
      <c r="Z44" s="166"/>
    </row>
    <row r="45" spans="1:31" s="22" customFormat="1" ht="14.25" customHeight="1" x14ac:dyDescent="0.25">
      <c r="A45" s="110"/>
      <c r="B45" s="111"/>
      <c r="C45" s="156"/>
      <c r="D45" s="157"/>
      <c r="E45" s="167"/>
      <c r="F45" s="168"/>
      <c r="G45" s="168"/>
      <c r="H45" s="168"/>
      <c r="I45" s="168"/>
      <c r="J45" s="168"/>
      <c r="K45" s="168"/>
      <c r="L45" s="168"/>
      <c r="M45" s="168"/>
      <c r="N45" s="168"/>
      <c r="O45" s="168"/>
      <c r="P45" s="168"/>
      <c r="Q45" s="168"/>
      <c r="R45" s="168"/>
      <c r="S45" s="168"/>
      <c r="T45" s="168"/>
      <c r="U45" s="168"/>
      <c r="V45" s="168"/>
      <c r="W45" s="168"/>
      <c r="X45" s="168"/>
      <c r="Y45" s="168"/>
      <c r="Z45" s="169"/>
    </row>
  </sheetData>
  <mergeCells count="167">
    <mergeCell ref="S30:Z30"/>
    <mergeCell ref="S27:Z27"/>
    <mergeCell ref="K39:R39"/>
    <mergeCell ref="S39:Z39"/>
    <mergeCell ref="U16:Z16"/>
    <mergeCell ref="K34:L34"/>
    <mergeCell ref="M34:R34"/>
    <mergeCell ref="S33:Z33"/>
    <mergeCell ref="S31:Z31"/>
    <mergeCell ref="A1:H7"/>
    <mergeCell ref="A11:B11"/>
    <mergeCell ref="C11:D11"/>
    <mergeCell ref="S11:Z11"/>
    <mergeCell ref="A9:B9"/>
    <mergeCell ref="C9:D9"/>
    <mergeCell ref="E9:F9"/>
    <mergeCell ref="G9:H9"/>
    <mergeCell ref="K9:R9"/>
    <mergeCell ref="K1:Q1"/>
    <mergeCell ref="S1:Y1"/>
    <mergeCell ref="S9:Z9"/>
    <mergeCell ref="I9:J9"/>
    <mergeCell ref="U10:Z10"/>
    <mergeCell ref="A13:B13"/>
    <mergeCell ref="C13:D13"/>
    <mergeCell ref="A19:B19"/>
    <mergeCell ref="K19:R19"/>
    <mergeCell ref="A12:B12"/>
    <mergeCell ref="C12:D12"/>
    <mergeCell ref="A18:B18"/>
    <mergeCell ref="C18:D18"/>
    <mergeCell ref="K18:R18"/>
    <mergeCell ref="A15:B15"/>
    <mergeCell ref="C15:D15"/>
    <mergeCell ref="A17:B17"/>
    <mergeCell ref="C17:D17"/>
    <mergeCell ref="K17:R17"/>
    <mergeCell ref="A21:B21"/>
    <mergeCell ref="K21:R21"/>
    <mergeCell ref="S22:T22"/>
    <mergeCell ref="U22:Z22"/>
    <mergeCell ref="M22:R22"/>
    <mergeCell ref="A20:B20"/>
    <mergeCell ref="K20:R20"/>
    <mergeCell ref="E17:F21"/>
    <mergeCell ref="G17:H21"/>
    <mergeCell ref="A27:B27"/>
    <mergeCell ref="G27:H27"/>
    <mergeCell ref="K27:R27"/>
    <mergeCell ref="M28:R28"/>
    <mergeCell ref="E23:F27"/>
    <mergeCell ref="A26:B26"/>
    <mergeCell ref="G26:H26"/>
    <mergeCell ref="K26:R26"/>
    <mergeCell ref="I26:J26"/>
    <mergeCell ref="I27:J27"/>
    <mergeCell ref="A25:B25"/>
    <mergeCell ref="G25:H25"/>
    <mergeCell ref="K25:R25"/>
    <mergeCell ref="A24:B24"/>
    <mergeCell ref="C24:D24"/>
    <mergeCell ref="G24:H24"/>
    <mergeCell ref="K24:R24"/>
    <mergeCell ref="A23:B23"/>
    <mergeCell ref="C23:D23"/>
    <mergeCell ref="G23:H23"/>
    <mergeCell ref="K23:R23"/>
    <mergeCell ref="A31:B31"/>
    <mergeCell ref="G31:H31"/>
    <mergeCell ref="K31:R31"/>
    <mergeCell ref="I31:J31"/>
    <mergeCell ref="I32:J32"/>
    <mergeCell ref="I33:J33"/>
    <mergeCell ref="A30:B30"/>
    <mergeCell ref="C30:D30"/>
    <mergeCell ref="G30:H30"/>
    <mergeCell ref="K30:R30"/>
    <mergeCell ref="A32:B32"/>
    <mergeCell ref="E29:F33"/>
    <mergeCell ref="A29:B29"/>
    <mergeCell ref="C29:D29"/>
    <mergeCell ref="G29:H29"/>
    <mergeCell ref="K29:R29"/>
    <mergeCell ref="I29:J29"/>
    <mergeCell ref="I30:J30"/>
    <mergeCell ref="A43:B43"/>
    <mergeCell ref="A44:B44"/>
    <mergeCell ref="A45:B45"/>
    <mergeCell ref="A41:B41"/>
    <mergeCell ref="C41:D41"/>
    <mergeCell ref="A42:B42"/>
    <mergeCell ref="C42:D42"/>
    <mergeCell ref="A38:B38"/>
    <mergeCell ref="G33:H33"/>
    <mergeCell ref="G37:H37"/>
    <mergeCell ref="A36:B36"/>
    <mergeCell ref="G36:H36"/>
    <mergeCell ref="A33:B33"/>
    <mergeCell ref="E40:Z42"/>
    <mergeCell ref="E43:Z45"/>
    <mergeCell ref="A39:B39"/>
    <mergeCell ref="A35:B35"/>
    <mergeCell ref="G35:H35"/>
    <mergeCell ref="G39:H39"/>
    <mergeCell ref="S10:T10"/>
    <mergeCell ref="S16:T16"/>
    <mergeCell ref="G38:H38"/>
    <mergeCell ref="K38:R38"/>
    <mergeCell ref="S36:Z36"/>
    <mergeCell ref="A37:B37"/>
    <mergeCell ref="S38:Z38"/>
    <mergeCell ref="A14:B14"/>
    <mergeCell ref="C14:D14"/>
    <mergeCell ref="S34:T34"/>
    <mergeCell ref="U34:Z34"/>
    <mergeCell ref="K28:L28"/>
    <mergeCell ref="K33:R33"/>
    <mergeCell ref="K32:R32"/>
    <mergeCell ref="S32:Z32"/>
    <mergeCell ref="K35:R35"/>
    <mergeCell ref="S35:Z35"/>
    <mergeCell ref="K37:R37"/>
    <mergeCell ref="S37:Z37"/>
    <mergeCell ref="K36:R36"/>
    <mergeCell ref="K11:R15"/>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S13:Z13"/>
    <mergeCell ref="S25:Z25"/>
    <mergeCell ref="S23:Z23"/>
    <mergeCell ref="C35:D39"/>
    <mergeCell ref="C19:D21"/>
    <mergeCell ref="C25:D27"/>
    <mergeCell ref="C31:D33"/>
    <mergeCell ref="C43:D45"/>
    <mergeCell ref="E35:F39"/>
    <mergeCell ref="E11:F15"/>
    <mergeCell ref="G11:H15"/>
    <mergeCell ref="I11:J15"/>
    <mergeCell ref="I39:J39"/>
    <mergeCell ref="I17:J17"/>
    <mergeCell ref="I18:J18"/>
    <mergeCell ref="I19:J19"/>
    <mergeCell ref="I20:J20"/>
    <mergeCell ref="I21:J21"/>
    <mergeCell ref="I23:J23"/>
    <mergeCell ref="I24:J24"/>
    <mergeCell ref="I25:J25"/>
    <mergeCell ref="I35:J35"/>
    <mergeCell ref="I36:J36"/>
    <mergeCell ref="I37:J37"/>
    <mergeCell ref="G32:H32"/>
    <mergeCell ref="I38:J38"/>
  </mergeCells>
  <phoneticPr fontId="30"/>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paperSize="9" scale="87"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topLeftCell="A14"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DATE('1'!AD18,'1'!AD20+9,1)</f>
        <v>46296</v>
      </c>
      <c r="B1" s="119"/>
      <c r="C1" s="119"/>
      <c r="D1" s="119"/>
      <c r="E1" s="119"/>
      <c r="F1" s="119"/>
      <c r="G1" s="119"/>
      <c r="H1" s="119"/>
      <c r="I1" s="33"/>
      <c r="J1" s="33"/>
      <c r="K1" s="123">
        <f>DATE(YEAR(A1),MONTH(A1)-1,1)</f>
        <v>46266</v>
      </c>
      <c r="L1" s="123"/>
      <c r="M1" s="123"/>
      <c r="N1" s="123"/>
      <c r="O1" s="123"/>
      <c r="P1" s="123"/>
      <c r="Q1" s="123"/>
      <c r="S1" s="123">
        <f>DATE(YEAR(A1),MONTH(A1)+1,1)</f>
        <v>46327</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f t="shared" si="0"/>
        <v>46266</v>
      </c>
      <c r="M3" s="36">
        <f t="shared" si="0"/>
        <v>46267</v>
      </c>
      <c r="N3" s="36">
        <f t="shared" si="0"/>
        <v>46268</v>
      </c>
      <c r="O3" s="36">
        <f t="shared" si="0"/>
        <v>46269</v>
      </c>
      <c r="P3" s="36">
        <f t="shared" si="0"/>
        <v>46270</v>
      </c>
      <c r="Q3" s="36">
        <f t="shared" si="0"/>
        <v>46271</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t="str">
        <f t="shared" si="1"/>
        <v/>
      </c>
      <c r="W3" s="36" t="str">
        <f t="shared" si="1"/>
        <v/>
      </c>
      <c r="X3" s="36" t="str">
        <f t="shared" si="1"/>
        <v/>
      </c>
      <c r="Y3" s="36">
        <f t="shared" si="1"/>
        <v>46327</v>
      </c>
    </row>
    <row r="4" spans="1:27" s="18" customFormat="1" ht="9" customHeight="1" x14ac:dyDescent="0.2">
      <c r="A4" s="119"/>
      <c r="B4" s="119"/>
      <c r="C4" s="119"/>
      <c r="D4" s="119"/>
      <c r="E4" s="119"/>
      <c r="F4" s="119"/>
      <c r="G4" s="119"/>
      <c r="H4" s="119"/>
      <c r="I4" s="33"/>
      <c r="J4" s="33"/>
      <c r="K4" s="36">
        <f t="shared" si="0"/>
        <v>46272</v>
      </c>
      <c r="L4" s="36">
        <f t="shared" si="0"/>
        <v>46273</v>
      </c>
      <c r="M4" s="36">
        <f t="shared" si="0"/>
        <v>46274</v>
      </c>
      <c r="N4" s="36">
        <f t="shared" si="0"/>
        <v>46275</v>
      </c>
      <c r="O4" s="36">
        <f t="shared" si="0"/>
        <v>46276</v>
      </c>
      <c r="P4" s="36">
        <f t="shared" si="0"/>
        <v>46277</v>
      </c>
      <c r="Q4" s="36">
        <f t="shared" si="0"/>
        <v>46278</v>
      </c>
      <c r="R4" s="16"/>
      <c r="S4" s="36">
        <f t="shared" si="1"/>
        <v>46328</v>
      </c>
      <c r="T4" s="36">
        <f t="shared" si="1"/>
        <v>46329</v>
      </c>
      <c r="U4" s="36">
        <f t="shared" si="1"/>
        <v>46330</v>
      </c>
      <c r="V4" s="36">
        <f t="shared" si="1"/>
        <v>46331</v>
      </c>
      <c r="W4" s="36">
        <f t="shared" si="1"/>
        <v>46332</v>
      </c>
      <c r="X4" s="36">
        <f t="shared" si="1"/>
        <v>46333</v>
      </c>
      <c r="Y4" s="36">
        <f t="shared" si="1"/>
        <v>46334</v>
      </c>
    </row>
    <row r="5" spans="1:27" s="18" customFormat="1" ht="9" customHeight="1" x14ac:dyDescent="0.2">
      <c r="A5" s="119"/>
      <c r="B5" s="119"/>
      <c r="C5" s="119"/>
      <c r="D5" s="119"/>
      <c r="E5" s="119"/>
      <c r="F5" s="119"/>
      <c r="G5" s="119"/>
      <c r="H5" s="119"/>
      <c r="I5" s="33"/>
      <c r="J5" s="33"/>
      <c r="K5" s="36">
        <f t="shared" si="0"/>
        <v>46279</v>
      </c>
      <c r="L5" s="36">
        <f t="shared" si="0"/>
        <v>46280</v>
      </c>
      <c r="M5" s="36">
        <f t="shared" si="0"/>
        <v>46281</v>
      </c>
      <c r="N5" s="36">
        <f t="shared" si="0"/>
        <v>46282</v>
      </c>
      <c r="O5" s="36">
        <f t="shared" si="0"/>
        <v>46283</v>
      </c>
      <c r="P5" s="36">
        <f t="shared" si="0"/>
        <v>46284</v>
      </c>
      <c r="Q5" s="36">
        <f t="shared" si="0"/>
        <v>46285</v>
      </c>
      <c r="R5" s="16"/>
      <c r="S5" s="36">
        <f t="shared" si="1"/>
        <v>46335</v>
      </c>
      <c r="T5" s="36">
        <f t="shared" si="1"/>
        <v>46336</v>
      </c>
      <c r="U5" s="36">
        <f t="shared" si="1"/>
        <v>46337</v>
      </c>
      <c r="V5" s="36">
        <f t="shared" si="1"/>
        <v>46338</v>
      </c>
      <c r="W5" s="36">
        <f t="shared" si="1"/>
        <v>46339</v>
      </c>
      <c r="X5" s="36">
        <f t="shared" si="1"/>
        <v>46340</v>
      </c>
      <c r="Y5" s="36">
        <f t="shared" si="1"/>
        <v>46341</v>
      </c>
    </row>
    <row r="6" spans="1:27" s="18" customFormat="1" ht="9" customHeight="1" x14ac:dyDescent="0.2">
      <c r="A6" s="119"/>
      <c r="B6" s="119"/>
      <c r="C6" s="119"/>
      <c r="D6" s="119"/>
      <c r="E6" s="119"/>
      <c r="F6" s="119"/>
      <c r="G6" s="119"/>
      <c r="H6" s="119"/>
      <c r="I6" s="33"/>
      <c r="J6" s="33"/>
      <c r="K6" s="36">
        <f t="shared" si="0"/>
        <v>46286</v>
      </c>
      <c r="L6" s="36">
        <f t="shared" si="0"/>
        <v>46287</v>
      </c>
      <c r="M6" s="36">
        <f t="shared" si="0"/>
        <v>46288</v>
      </c>
      <c r="N6" s="36">
        <f t="shared" si="0"/>
        <v>46289</v>
      </c>
      <c r="O6" s="36">
        <f t="shared" si="0"/>
        <v>46290</v>
      </c>
      <c r="P6" s="36">
        <f t="shared" si="0"/>
        <v>46291</v>
      </c>
      <c r="Q6" s="36">
        <f t="shared" si="0"/>
        <v>46292</v>
      </c>
      <c r="R6" s="16"/>
      <c r="S6" s="36">
        <f t="shared" si="1"/>
        <v>46342</v>
      </c>
      <c r="T6" s="36">
        <f t="shared" si="1"/>
        <v>46343</v>
      </c>
      <c r="U6" s="36">
        <f t="shared" si="1"/>
        <v>46344</v>
      </c>
      <c r="V6" s="36">
        <f t="shared" si="1"/>
        <v>46345</v>
      </c>
      <c r="W6" s="36">
        <f t="shared" si="1"/>
        <v>46346</v>
      </c>
      <c r="X6" s="36">
        <f t="shared" si="1"/>
        <v>46347</v>
      </c>
      <c r="Y6" s="36">
        <f t="shared" si="1"/>
        <v>46348</v>
      </c>
    </row>
    <row r="7" spans="1:27" s="18" customFormat="1" ht="9" customHeight="1" x14ac:dyDescent="0.2">
      <c r="A7" s="119"/>
      <c r="B7" s="119"/>
      <c r="C7" s="119"/>
      <c r="D7" s="119"/>
      <c r="E7" s="119"/>
      <c r="F7" s="119"/>
      <c r="G7" s="119"/>
      <c r="H7" s="119"/>
      <c r="I7" s="33"/>
      <c r="J7" s="33"/>
      <c r="K7" s="36">
        <f t="shared" si="0"/>
        <v>46293</v>
      </c>
      <c r="L7" s="36">
        <f t="shared" si="0"/>
        <v>46294</v>
      </c>
      <c r="M7" s="36">
        <f t="shared" si="0"/>
        <v>46295</v>
      </c>
      <c r="N7" s="36" t="str">
        <f t="shared" si="0"/>
        <v/>
      </c>
      <c r="O7" s="36" t="str">
        <f t="shared" si="0"/>
        <v/>
      </c>
      <c r="P7" s="36" t="str">
        <f t="shared" si="0"/>
        <v/>
      </c>
      <c r="Q7" s="36" t="str">
        <f t="shared" si="0"/>
        <v/>
      </c>
      <c r="R7" s="16"/>
      <c r="S7" s="36">
        <f t="shared" si="1"/>
        <v>46349</v>
      </c>
      <c r="T7" s="36">
        <f t="shared" si="1"/>
        <v>46350</v>
      </c>
      <c r="U7" s="36">
        <f t="shared" si="1"/>
        <v>46351</v>
      </c>
      <c r="V7" s="36">
        <f t="shared" si="1"/>
        <v>46352</v>
      </c>
      <c r="W7" s="36">
        <f t="shared" si="1"/>
        <v>46353</v>
      </c>
      <c r="X7" s="36">
        <f t="shared" si="1"/>
        <v>46354</v>
      </c>
      <c r="Y7" s="36">
        <f t="shared" si="1"/>
        <v>46355</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f t="shared" si="1"/>
        <v>46356</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46293</v>
      </c>
      <c r="B9" s="121"/>
      <c r="C9" s="121">
        <f>C10</f>
        <v>46294</v>
      </c>
      <c r="D9" s="121"/>
      <c r="E9" s="121">
        <f>E10</f>
        <v>46295</v>
      </c>
      <c r="F9" s="121"/>
      <c r="G9" s="121">
        <f>G10</f>
        <v>46296</v>
      </c>
      <c r="H9" s="121"/>
      <c r="I9" s="121">
        <f>I10</f>
        <v>46297</v>
      </c>
      <c r="J9" s="121"/>
      <c r="K9" s="122">
        <f>K10</f>
        <v>46298</v>
      </c>
      <c r="L9" s="122"/>
      <c r="M9" s="122"/>
      <c r="N9" s="122"/>
      <c r="O9" s="122"/>
      <c r="P9" s="122"/>
      <c r="Q9" s="122"/>
      <c r="R9" s="122"/>
      <c r="S9" s="122">
        <f>S10</f>
        <v>46299</v>
      </c>
      <c r="T9" s="122"/>
      <c r="U9" s="122"/>
      <c r="V9" s="122"/>
      <c r="W9" s="122"/>
      <c r="X9" s="122"/>
      <c r="Y9" s="122"/>
      <c r="Z9" s="124"/>
    </row>
    <row r="10" spans="1:27" s="22" customFormat="1" ht="19.5" x14ac:dyDescent="0.25">
      <c r="A10" s="37">
        <f>$A$1-(WEEKDAY($A$1,1)-(開始_日-1))-IF((WEEKDAY($A$1,1)-(開始_日-1))&lt;=0,7,0)+1</f>
        <v>46293</v>
      </c>
      <c r="B10" s="1"/>
      <c r="C10" s="38">
        <f>A10+1</f>
        <v>46294</v>
      </c>
      <c r="D10" s="2"/>
      <c r="E10" s="38">
        <f>C10+1</f>
        <v>46295</v>
      </c>
      <c r="F10" s="2"/>
      <c r="G10" s="38">
        <f>E10+1</f>
        <v>46296</v>
      </c>
      <c r="H10" s="2"/>
      <c r="I10" s="38">
        <f>G10+1</f>
        <v>46297</v>
      </c>
      <c r="J10" s="2"/>
      <c r="K10" s="86">
        <f>I10+1</f>
        <v>46298</v>
      </c>
      <c r="L10" s="87"/>
      <c r="M10" s="88"/>
      <c r="N10" s="88"/>
      <c r="O10" s="88"/>
      <c r="P10" s="88"/>
      <c r="Q10" s="88"/>
      <c r="R10" s="89"/>
      <c r="S10" s="133">
        <f>K10+1</f>
        <v>46299</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46300</v>
      </c>
      <c r="B16" s="1"/>
      <c r="C16" s="38">
        <f>A16+1</f>
        <v>46301</v>
      </c>
      <c r="D16" s="2"/>
      <c r="E16" s="38">
        <f>C16+1</f>
        <v>46302</v>
      </c>
      <c r="F16" s="2"/>
      <c r="G16" s="38">
        <f>E16+1</f>
        <v>46303</v>
      </c>
      <c r="H16" s="2"/>
      <c r="I16" s="38">
        <f>G16+1</f>
        <v>46304</v>
      </c>
      <c r="J16" s="2"/>
      <c r="K16" s="86">
        <f>I16+1</f>
        <v>46305</v>
      </c>
      <c r="L16" s="87"/>
      <c r="M16" s="88"/>
      <c r="N16" s="88"/>
      <c r="O16" s="88"/>
      <c r="P16" s="88"/>
      <c r="Q16" s="88"/>
      <c r="R16" s="89"/>
      <c r="S16" s="133">
        <f>K16+1</f>
        <v>46306</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46307</v>
      </c>
      <c r="B22" s="1"/>
      <c r="C22" s="38">
        <f>A22+1</f>
        <v>46308</v>
      </c>
      <c r="D22" s="2"/>
      <c r="E22" s="38">
        <f>C22+1</f>
        <v>46309</v>
      </c>
      <c r="F22" s="2"/>
      <c r="G22" s="38">
        <f>E22+1</f>
        <v>46310</v>
      </c>
      <c r="H22" s="2"/>
      <c r="I22" s="38">
        <f>G22+1</f>
        <v>46311</v>
      </c>
      <c r="J22" s="2"/>
      <c r="K22" s="86">
        <f>I22+1</f>
        <v>46312</v>
      </c>
      <c r="L22" s="87"/>
      <c r="M22" s="88"/>
      <c r="N22" s="88"/>
      <c r="O22" s="88"/>
      <c r="P22" s="88"/>
      <c r="Q22" s="88"/>
      <c r="R22" s="89"/>
      <c r="S22" s="133">
        <f>K22+1</f>
        <v>46313</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46314</v>
      </c>
      <c r="B28" s="1"/>
      <c r="C28" s="38">
        <f>A28+1</f>
        <v>46315</v>
      </c>
      <c r="D28" s="2"/>
      <c r="E28" s="38">
        <f>C28+1</f>
        <v>46316</v>
      </c>
      <c r="F28" s="2"/>
      <c r="G28" s="38">
        <f>E28+1</f>
        <v>46317</v>
      </c>
      <c r="H28" s="2"/>
      <c r="I28" s="38">
        <f>G28+1</f>
        <v>46318</v>
      </c>
      <c r="J28" s="2"/>
      <c r="K28" s="86">
        <f>I28+1</f>
        <v>46319</v>
      </c>
      <c r="L28" s="87"/>
      <c r="M28" s="88"/>
      <c r="N28" s="88"/>
      <c r="O28" s="88"/>
      <c r="P28" s="88"/>
      <c r="Q28" s="88"/>
      <c r="R28" s="89"/>
      <c r="S28" s="133">
        <f>K28+1</f>
        <v>46320</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46321</v>
      </c>
      <c r="B34" s="1"/>
      <c r="C34" s="38">
        <f>A34+1</f>
        <v>46322</v>
      </c>
      <c r="D34" s="2"/>
      <c r="E34" s="38">
        <f>C34+1</f>
        <v>46323</v>
      </c>
      <c r="F34" s="2"/>
      <c r="G34" s="38">
        <f>E34+1</f>
        <v>46324</v>
      </c>
      <c r="H34" s="2"/>
      <c r="I34" s="38">
        <f>G34+1</f>
        <v>46325</v>
      </c>
      <c r="J34" s="2"/>
      <c r="K34" s="86">
        <f>I34+1</f>
        <v>46326</v>
      </c>
      <c r="L34" s="87"/>
      <c r="M34" s="88"/>
      <c r="N34" s="88"/>
      <c r="O34" s="88"/>
      <c r="P34" s="88"/>
      <c r="Q34" s="88"/>
      <c r="R34" s="89"/>
      <c r="S34" s="133">
        <f>K34+1</f>
        <v>46327</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46328</v>
      </c>
      <c r="B40" s="1"/>
      <c r="C40" s="38">
        <f>A40+1</f>
        <v>46329</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paperSize="9" scale="9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topLeftCell="A14"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DATE('1'!AD18,'1'!AD20+10,1)</f>
        <v>46327</v>
      </c>
      <c r="B1" s="119"/>
      <c r="C1" s="119"/>
      <c r="D1" s="119"/>
      <c r="E1" s="119"/>
      <c r="F1" s="119"/>
      <c r="G1" s="119"/>
      <c r="H1" s="119"/>
      <c r="I1" s="33"/>
      <c r="J1" s="33"/>
      <c r="K1" s="123">
        <f>DATE(YEAR(A1),MONTH(A1)-1,1)</f>
        <v>46296</v>
      </c>
      <c r="L1" s="123"/>
      <c r="M1" s="123"/>
      <c r="N1" s="123"/>
      <c r="O1" s="123"/>
      <c r="P1" s="123"/>
      <c r="Q1" s="123"/>
      <c r="S1" s="123">
        <f>DATE(YEAR(A1),MONTH(A1)+1,1)</f>
        <v>46357</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f t="shared" si="0"/>
        <v>46296</v>
      </c>
      <c r="O3" s="36">
        <f t="shared" si="0"/>
        <v>46297</v>
      </c>
      <c r="P3" s="36">
        <f t="shared" si="0"/>
        <v>46298</v>
      </c>
      <c r="Q3" s="36">
        <f t="shared" si="0"/>
        <v>46299</v>
      </c>
      <c r="R3" s="16"/>
      <c r="S3" s="36" t="str">
        <f t="shared" ref="S3:Y8" si="1">IF(MONTH($S$1)&lt;&gt;MONTH($S$1-(WEEKDAY($S$1,1)-(開始_日-1))-IF((WEEKDAY($S$1,1)-(開始_日-1))&lt;=0,7,0)+(ROW(S3)-ROW($S$3))*7+(COLUMN(S3)-COLUMN($S$3)+1)),"",$S$1-(WEEKDAY($S$1,1)-(開始_日-1))-IF((WEEKDAY($S$1,1)-(開始_日-1))&lt;=0,7,0)+(ROW(S3)-ROW($S$3))*7+(COLUMN(S3)-COLUMN($S$3)+1))</f>
        <v/>
      </c>
      <c r="T3" s="36">
        <f t="shared" si="1"/>
        <v>46357</v>
      </c>
      <c r="U3" s="36">
        <f t="shared" si="1"/>
        <v>46358</v>
      </c>
      <c r="V3" s="36">
        <f t="shared" si="1"/>
        <v>46359</v>
      </c>
      <c r="W3" s="36">
        <f t="shared" si="1"/>
        <v>46360</v>
      </c>
      <c r="X3" s="36">
        <f t="shared" si="1"/>
        <v>46361</v>
      </c>
      <c r="Y3" s="36">
        <f t="shared" si="1"/>
        <v>46362</v>
      </c>
    </row>
    <row r="4" spans="1:27" s="18" customFormat="1" ht="9" customHeight="1" x14ac:dyDescent="0.2">
      <c r="A4" s="119"/>
      <c r="B4" s="119"/>
      <c r="C4" s="119"/>
      <c r="D4" s="119"/>
      <c r="E4" s="119"/>
      <c r="F4" s="119"/>
      <c r="G4" s="119"/>
      <c r="H4" s="119"/>
      <c r="I4" s="33"/>
      <c r="J4" s="33"/>
      <c r="K4" s="36">
        <f t="shared" si="0"/>
        <v>46300</v>
      </c>
      <c r="L4" s="36">
        <f t="shared" si="0"/>
        <v>46301</v>
      </c>
      <c r="M4" s="36">
        <f t="shared" si="0"/>
        <v>46302</v>
      </c>
      <c r="N4" s="36">
        <f t="shared" si="0"/>
        <v>46303</v>
      </c>
      <c r="O4" s="36">
        <f t="shared" si="0"/>
        <v>46304</v>
      </c>
      <c r="P4" s="36">
        <f t="shared" si="0"/>
        <v>46305</v>
      </c>
      <c r="Q4" s="36">
        <f t="shared" si="0"/>
        <v>46306</v>
      </c>
      <c r="R4" s="16"/>
      <c r="S4" s="36">
        <f t="shared" si="1"/>
        <v>46363</v>
      </c>
      <c r="T4" s="36">
        <f t="shared" si="1"/>
        <v>46364</v>
      </c>
      <c r="U4" s="36">
        <f t="shared" si="1"/>
        <v>46365</v>
      </c>
      <c r="V4" s="36">
        <f t="shared" si="1"/>
        <v>46366</v>
      </c>
      <c r="W4" s="36">
        <f t="shared" si="1"/>
        <v>46367</v>
      </c>
      <c r="X4" s="36">
        <f t="shared" si="1"/>
        <v>46368</v>
      </c>
      <c r="Y4" s="36">
        <f t="shared" si="1"/>
        <v>46369</v>
      </c>
    </row>
    <row r="5" spans="1:27" s="18" customFormat="1" ht="9" customHeight="1" x14ac:dyDescent="0.2">
      <c r="A5" s="119"/>
      <c r="B5" s="119"/>
      <c r="C5" s="119"/>
      <c r="D5" s="119"/>
      <c r="E5" s="119"/>
      <c r="F5" s="119"/>
      <c r="G5" s="119"/>
      <c r="H5" s="119"/>
      <c r="I5" s="33"/>
      <c r="J5" s="33"/>
      <c r="K5" s="36">
        <f t="shared" si="0"/>
        <v>46307</v>
      </c>
      <c r="L5" s="36">
        <f t="shared" si="0"/>
        <v>46308</v>
      </c>
      <c r="M5" s="36">
        <f t="shared" si="0"/>
        <v>46309</v>
      </c>
      <c r="N5" s="36">
        <f t="shared" si="0"/>
        <v>46310</v>
      </c>
      <c r="O5" s="36">
        <f t="shared" si="0"/>
        <v>46311</v>
      </c>
      <c r="P5" s="36">
        <f t="shared" si="0"/>
        <v>46312</v>
      </c>
      <c r="Q5" s="36">
        <f t="shared" si="0"/>
        <v>46313</v>
      </c>
      <c r="R5" s="16"/>
      <c r="S5" s="36">
        <f t="shared" si="1"/>
        <v>46370</v>
      </c>
      <c r="T5" s="36">
        <f t="shared" si="1"/>
        <v>46371</v>
      </c>
      <c r="U5" s="36">
        <f t="shared" si="1"/>
        <v>46372</v>
      </c>
      <c r="V5" s="36">
        <f t="shared" si="1"/>
        <v>46373</v>
      </c>
      <c r="W5" s="36">
        <f t="shared" si="1"/>
        <v>46374</v>
      </c>
      <c r="X5" s="36">
        <f t="shared" si="1"/>
        <v>46375</v>
      </c>
      <c r="Y5" s="36">
        <f t="shared" si="1"/>
        <v>46376</v>
      </c>
    </row>
    <row r="6" spans="1:27" s="18" customFormat="1" ht="9" customHeight="1" x14ac:dyDescent="0.2">
      <c r="A6" s="119"/>
      <c r="B6" s="119"/>
      <c r="C6" s="119"/>
      <c r="D6" s="119"/>
      <c r="E6" s="119"/>
      <c r="F6" s="119"/>
      <c r="G6" s="119"/>
      <c r="H6" s="119"/>
      <c r="I6" s="33"/>
      <c r="J6" s="33"/>
      <c r="K6" s="36">
        <f t="shared" si="0"/>
        <v>46314</v>
      </c>
      <c r="L6" s="36">
        <f t="shared" si="0"/>
        <v>46315</v>
      </c>
      <c r="M6" s="36">
        <f t="shared" si="0"/>
        <v>46316</v>
      </c>
      <c r="N6" s="36">
        <f t="shared" si="0"/>
        <v>46317</v>
      </c>
      <c r="O6" s="36">
        <f t="shared" si="0"/>
        <v>46318</v>
      </c>
      <c r="P6" s="36">
        <f t="shared" si="0"/>
        <v>46319</v>
      </c>
      <c r="Q6" s="36">
        <f t="shared" si="0"/>
        <v>46320</v>
      </c>
      <c r="R6" s="16"/>
      <c r="S6" s="36">
        <f t="shared" si="1"/>
        <v>46377</v>
      </c>
      <c r="T6" s="36">
        <f t="shared" si="1"/>
        <v>46378</v>
      </c>
      <c r="U6" s="36">
        <f t="shared" si="1"/>
        <v>46379</v>
      </c>
      <c r="V6" s="36">
        <f t="shared" si="1"/>
        <v>46380</v>
      </c>
      <c r="W6" s="36">
        <f t="shared" si="1"/>
        <v>46381</v>
      </c>
      <c r="X6" s="36">
        <f t="shared" si="1"/>
        <v>46382</v>
      </c>
      <c r="Y6" s="36">
        <f t="shared" si="1"/>
        <v>46383</v>
      </c>
    </row>
    <row r="7" spans="1:27" s="18" customFormat="1" ht="9" customHeight="1" x14ac:dyDescent="0.2">
      <c r="A7" s="119"/>
      <c r="B7" s="119"/>
      <c r="C7" s="119"/>
      <c r="D7" s="119"/>
      <c r="E7" s="119"/>
      <c r="F7" s="119"/>
      <c r="G7" s="119"/>
      <c r="H7" s="119"/>
      <c r="I7" s="33"/>
      <c r="J7" s="33"/>
      <c r="K7" s="36">
        <f t="shared" si="0"/>
        <v>46321</v>
      </c>
      <c r="L7" s="36">
        <f t="shared" si="0"/>
        <v>46322</v>
      </c>
      <c r="M7" s="36">
        <f t="shared" si="0"/>
        <v>46323</v>
      </c>
      <c r="N7" s="36">
        <f t="shared" si="0"/>
        <v>46324</v>
      </c>
      <c r="O7" s="36">
        <f t="shared" si="0"/>
        <v>46325</v>
      </c>
      <c r="P7" s="36">
        <f t="shared" si="0"/>
        <v>46326</v>
      </c>
      <c r="Q7" s="36" t="str">
        <f t="shared" si="0"/>
        <v/>
      </c>
      <c r="R7" s="16"/>
      <c r="S7" s="36">
        <f t="shared" si="1"/>
        <v>46384</v>
      </c>
      <c r="T7" s="36">
        <f t="shared" si="1"/>
        <v>46385</v>
      </c>
      <c r="U7" s="36">
        <f t="shared" si="1"/>
        <v>46386</v>
      </c>
      <c r="V7" s="36">
        <f t="shared" si="1"/>
        <v>46387</v>
      </c>
      <c r="W7" s="36" t="str">
        <f t="shared" si="1"/>
        <v/>
      </c>
      <c r="X7" s="36" t="str">
        <f t="shared" si="1"/>
        <v/>
      </c>
      <c r="Y7" s="36" t="str">
        <f t="shared" si="1"/>
        <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46321</v>
      </c>
      <c r="B9" s="121"/>
      <c r="C9" s="121">
        <f>C10</f>
        <v>46322</v>
      </c>
      <c r="D9" s="121"/>
      <c r="E9" s="121">
        <f>E10</f>
        <v>46323</v>
      </c>
      <c r="F9" s="121"/>
      <c r="G9" s="121">
        <f>G10</f>
        <v>46324</v>
      </c>
      <c r="H9" s="121"/>
      <c r="I9" s="121">
        <f>I10</f>
        <v>46325</v>
      </c>
      <c r="J9" s="121"/>
      <c r="K9" s="122">
        <f>K10</f>
        <v>46326</v>
      </c>
      <c r="L9" s="122"/>
      <c r="M9" s="122"/>
      <c r="N9" s="122"/>
      <c r="O9" s="122"/>
      <c r="P9" s="122"/>
      <c r="Q9" s="122"/>
      <c r="R9" s="122"/>
      <c r="S9" s="122">
        <f>S10</f>
        <v>46327</v>
      </c>
      <c r="T9" s="122"/>
      <c r="U9" s="122"/>
      <c r="V9" s="122"/>
      <c r="W9" s="122"/>
      <c r="X9" s="122"/>
      <c r="Y9" s="122"/>
      <c r="Z9" s="124"/>
    </row>
    <row r="10" spans="1:27" s="22" customFormat="1" ht="19.5" x14ac:dyDescent="0.25">
      <c r="A10" s="37">
        <f>$A$1-(WEEKDAY($A$1,1)-(開始_日-1))-IF((WEEKDAY($A$1,1)-(開始_日-1))&lt;=0,7,0)+1</f>
        <v>46321</v>
      </c>
      <c r="B10" s="1"/>
      <c r="C10" s="38">
        <f>A10+1</f>
        <v>46322</v>
      </c>
      <c r="D10" s="2"/>
      <c r="E10" s="38">
        <f>C10+1</f>
        <v>46323</v>
      </c>
      <c r="F10" s="2"/>
      <c r="G10" s="38">
        <f>E10+1</f>
        <v>46324</v>
      </c>
      <c r="H10" s="2"/>
      <c r="I10" s="38">
        <f>G10+1</f>
        <v>46325</v>
      </c>
      <c r="J10" s="2"/>
      <c r="K10" s="86">
        <f>I10+1</f>
        <v>46326</v>
      </c>
      <c r="L10" s="87"/>
      <c r="M10" s="88"/>
      <c r="N10" s="88"/>
      <c r="O10" s="88"/>
      <c r="P10" s="88"/>
      <c r="Q10" s="88"/>
      <c r="R10" s="89"/>
      <c r="S10" s="133">
        <f>K10+1</f>
        <v>46327</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46328</v>
      </c>
      <c r="B16" s="1"/>
      <c r="C16" s="38">
        <f>A16+1</f>
        <v>46329</v>
      </c>
      <c r="D16" s="2"/>
      <c r="E16" s="38">
        <f>C16+1</f>
        <v>46330</v>
      </c>
      <c r="F16" s="2"/>
      <c r="G16" s="38">
        <f>E16+1</f>
        <v>46331</v>
      </c>
      <c r="H16" s="2"/>
      <c r="I16" s="38">
        <f>G16+1</f>
        <v>46332</v>
      </c>
      <c r="J16" s="2"/>
      <c r="K16" s="86">
        <f>I16+1</f>
        <v>46333</v>
      </c>
      <c r="L16" s="87"/>
      <c r="M16" s="88"/>
      <c r="N16" s="88"/>
      <c r="O16" s="88"/>
      <c r="P16" s="88"/>
      <c r="Q16" s="88"/>
      <c r="R16" s="89"/>
      <c r="S16" s="133">
        <f>K16+1</f>
        <v>46334</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46335</v>
      </c>
      <c r="B22" s="1"/>
      <c r="C22" s="38">
        <f>A22+1</f>
        <v>46336</v>
      </c>
      <c r="D22" s="2"/>
      <c r="E22" s="38">
        <f>C22+1</f>
        <v>46337</v>
      </c>
      <c r="F22" s="2"/>
      <c r="G22" s="38">
        <f>E22+1</f>
        <v>46338</v>
      </c>
      <c r="H22" s="2"/>
      <c r="I22" s="38">
        <f>G22+1</f>
        <v>46339</v>
      </c>
      <c r="J22" s="2"/>
      <c r="K22" s="86">
        <f>I22+1</f>
        <v>46340</v>
      </c>
      <c r="L22" s="87"/>
      <c r="M22" s="88"/>
      <c r="N22" s="88"/>
      <c r="O22" s="88"/>
      <c r="P22" s="88"/>
      <c r="Q22" s="88"/>
      <c r="R22" s="89"/>
      <c r="S22" s="133">
        <f>K22+1</f>
        <v>46341</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46342</v>
      </c>
      <c r="B28" s="1"/>
      <c r="C28" s="38">
        <f>A28+1</f>
        <v>46343</v>
      </c>
      <c r="D28" s="2"/>
      <c r="E28" s="38">
        <f>C28+1</f>
        <v>46344</v>
      </c>
      <c r="F28" s="2"/>
      <c r="G28" s="38">
        <f>E28+1</f>
        <v>46345</v>
      </c>
      <c r="H28" s="2"/>
      <c r="I28" s="38">
        <f>G28+1</f>
        <v>46346</v>
      </c>
      <c r="J28" s="2"/>
      <c r="K28" s="86">
        <f>I28+1</f>
        <v>46347</v>
      </c>
      <c r="L28" s="87"/>
      <c r="M28" s="88"/>
      <c r="N28" s="88"/>
      <c r="O28" s="88"/>
      <c r="P28" s="88"/>
      <c r="Q28" s="88"/>
      <c r="R28" s="89"/>
      <c r="S28" s="133">
        <f>K28+1</f>
        <v>46348</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46349</v>
      </c>
      <c r="B34" s="1"/>
      <c r="C34" s="38">
        <f>A34+1</f>
        <v>46350</v>
      </c>
      <c r="D34" s="2"/>
      <c r="E34" s="38">
        <f>C34+1</f>
        <v>46351</v>
      </c>
      <c r="F34" s="2"/>
      <c r="G34" s="38">
        <f>E34+1</f>
        <v>46352</v>
      </c>
      <c r="H34" s="2"/>
      <c r="I34" s="38">
        <f>G34+1</f>
        <v>46353</v>
      </c>
      <c r="J34" s="2"/>
      <c r="K34" s="86">
        <f>I34+1</f>
        <v>46354</v>
      </c>
      <c r="L34" s="87"/>
      <c r="M34" s="88"/>
      <c r="N34" s="88"/>
      <c r="O34" s="88"/>
      <c r="P34" s="88"/>
      <c r="Q34" s="88"/>
      <c r="R34" s="89"/>
      <c r="S34" s="133">
        <f>K34+1</f>
        <v>46355</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46356</v>
      </c>
      <c r="B40" s="1"/>
      <c r="C40" s="38">
        <f>A40+1</f>
        <v>46357</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printOptions horizontalCentered="1"/>
  <pageMargins left="0.5" right="0.5" top="0.25" bottom="0.25" header="0.25" footer="0.25"/>
  <pageSetup paperSize="9" scale="9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topLeftCell="A14" zoomScaleNormal="100" workbookViewId="0">
      <selection activeCell="AC41" sqref="AC41"/>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DATE('1'!AD18,'1'!AD20+11,1)</f>
        <v>46357</v>
      </c>
      <c r="B1" s="119"/>
      <c r="C1" s="119"/>
      <c r="D1" s="119"/>
      <c r="E1" s="119"/>
      <c r="F1" s="119"/>
      <c r="G1" s="119"/>
      <c r="H1" s="119"/>
      <c r="I1" s="33"/>
      <c r="J1" s="33"/>
      <c r="K1" s="123">
        <f>DATE(YEAR(A1),MONTH(A1)-1,1)</f>
        <v>46327</v>
      </c>
      <c r="L1" s="123"/>
      <c r="M1" s="123"/>
      <c r="N1" s="123"/>
      <c r="O1" s="123"/>
      <c r="P1" s="123"/>
      <c r="Q1" s="123"/>
      <c r="S1" s="123">
        <f>DATE(YEAR(A1),MONTH(A1)+1,1)</f>
        <v>46388</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t="str">
        <f t="shared" si="0"/>
        <v/>
      </c>
      <c r="O3" s="36" t="str">
        <f t="shared" si="0"/>
        <v/>
      </c>
      <c r="P3" s="36" t="str">
        <f t="shared" si="0"/>
        <v/>
      </c>
      <c r="Q3" s="36">
        <f t="shared" si="0"/>
        <v>46327</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t="str">
        <f t="shared" si="1"/>
        <v/>
      </c>
      <c r="W3" s="36">
        <f t="shared" si="1"/>
        <v>46388</v>
      </c>
      <c r="X3" s="36">
        <f t="shared" si="1"/>
        <v>46389</v>
      </c>
      <c r="Y3" s="36">
        <f t="shared" si="1"/>
        <v>46390</v>
      </c>
    </row>
    <row r="4" spans="1:27" s="18" customFormat="1" ht="9" customHeight="1" x14ac:dyDescent="0.2">
      <c r="A4" s="119"/>
      <c r="B4" s="119"/>
      <c r="C4" s="119"/>
      <c r="D4" s="119"/>
      <c r="E4" s="119"/>
      <c r="F4" s="119"/>
      <c r="G4" s="119"/>
      <c r="H4" s="119"/>
      <c r="I4" s="33"/>
      <c r="J4" s="33"/>
      <c r="K4" s="36">
        <f t="shared" si="0"/>
        <v>46328</v>
      </c>
      <c r="L4" s="36">
        <f t="shared" si="0"/>
        <v>46329</v>
      </c>
      <c r="M4" s="36">
        <f t="shared" si="0"/>
        <v>46330</v>
      </c>
      <c r="N4" s="36">
        <f t="shared" si="0"/>
        <v>46331</v>
      </c>
      <c r="O4" s="36">
        <f t="shared" si="0"/>
        <v>46332</v>
      </c>
      <c r="P4" s="36">
        <f t="shared" si="0"/>
        <v>46333</v>
      </c>
      <c r="Q4" s="36">
        <f t="shared" si="0"/>
        <v>46334</v>
      </c>
      <c r="R4" s="16"/>
      <c r="S4" s="36">
        <f t="shared" si="1"/>
        <v>46391</v>
      </c>
      <c r="T4" s="36">
        <f t="shared" si="1"/>
        <v>46392</v>
      </c>
      <c r="U4" s="36">
        <f t="shared" si="1"/>
        <v>46393</v>
      </c>
      <c r="V4" s="36">
        <f t="shared" si="1"/>
        <v>46394</v>
      </c>
      <c r="W4" s="36">
        <f t="shared" si="1"/>
        <v>46395</v>
      </c>
      <c r="X4" s="36">
        <f t="shared" si="1"/>
        <v>46396</v>
      </c>
      <c r="Y4" s="36">
        <f t="shared" si="1"/>
        <v>46397</v>
      </c>
    </row>
    <row r="5" spans="1:27" s="18" customFormat="1" ht="9" customHeight="1" x14ac:dyDescent="0.2">
      <c r="A5" s="119"/>
      <c r="B5" s="119"/>
      <c r="C5" s="119"/>
      <c r="D5" s="119"/>
      <c r="E5" s="119"/>
      <c r="F5" s="119"/>
      <c r="G5" s="119"/>
      <c r="H5" s="119"/>
      <c r="I5" s="33"/>
      <c r="J5" s="33"/>
      <c r="K5" s="36">
        <f t="shared" si="0"/>
        <v>46335</v>
      </c>
      <c r="L5" s="36">
        <f t="shared" si="0"/>
        <v>46336</v>
      </c>
      <c r="M5" s="36">
        <f t="shared" si="0"/>
        <v>46337</v>
      </c>
      <c r="N5" s="36">
        <f t="shared" si="0"/>
        <v>46338</v>
      </c>
      <c r="O5" s="36">
        <f t="shared" si="0"/>
        <v>46339</v>
      </c>
      <c r="P5" s="36">
        <f t="shared" si="0"/>
        <v>46340</v>
      </c>
      <c r="Q5" s="36">
        <f t="shared" si="0"/>
        <v>46341</v>
      </c>
      <c r="R5" s="16"/>
      <c r="S5" s="36">
        <f t="shared" si="1"/>
        <v>46398</v>
      </c>
      <c r="T5" s="36">
        <f t="shared" si="1"/>
        <v>46399</v>
      </c>
      <c r="U5" s="36">
        <f t="shared" si="1"/>
        <v>46400</v>
      </c>
      <c r="V5" s="36">
        <f t="shared" si="1"/>
        <v>46401</v>
      </c>
      <c r="W5" s="36">
        <f t="shared" si="1"/>
        <v>46402</v>
      </c>
      <c r="X5" s="36">
        <f t="shared" si="1"/>
        <v>46403</v>
      </c>
      <c r="Y5" s="36">
        <f t="shared" si="1"/>
        <v>46404</v>
      </c>
    </row>
    <row r="6" spans="1:27" s="18" customFormat="1" ht="9" customHeight="1" x14ac:dyDescent="0.2">
      <c r="A6" s="119"/>
      <c r="B6" s="119"/>
      <c r="C6" s="119"/>
      <c r="D6" s="119"/>
      <c r="E6" s="119"/>
      <c r="F6" s="119"/>
      <c r="G6" s="119"/>
      <c r="H6" s="119"/>
      <c r="I6" s="33"/>
      <c r="J6" s="33"/>
      <c r="K6" s="36">
        <f t="shared" si="0"/>
        <v>46342</v>
      </c>
      <c r="L6" s="36">
        <f t="shared" si="0"/>
        <v>46343</v>
      </c>
      <c r="M6" s="36">
        <f t="shared" si="0"/>
        <v>46344</v>
      </c>
      <c r="N6" s="36">
        <f t="shared" si="0"/>
        <v>46345</v>
      </c>
      <c r="O6" s="36">
        <f t="shared" si="0"/>
        <v>46346</v>
      </c>
      <c r="P6" s="36">
        <f t="shared" si="0"/>
        <v>46347</v>
      </c>
      <c r="Q6" s="36">
        <f t="shared" si="0"/>
        <v>46348</v>
      </c>
      <c r="R6" s="16"/>
      <c r="S6" s="36">
        <f t="shared" si="1"/>
        <v>46405</v>
      </c>
      <c r="T6" s="36">
        <f t="shared" si="1"/>
        <v>46406</v>
      </c>
      <c r="U6" s="36">
        <f t="shared" si="1"/>
        <v>46407</v>
      </c>
      <c r="V6" s="36">
        <f t="shared" si="1"/>
        <v>46408</v>
      </c>
      <c r="W6" s="36">
        <f t="shared" si="1"/>
        <v>46409</v>
      </c>
      <c r="X6" s="36">
        <f t="shared" si="1"/>
        <v>46410</v>
      </c>
      <c r="Y6" s="36">
        <f t="shared" si="1"/>
        <v>46411</v>
      </c>
    </row>
    <row r="7" spans="1:27" s="18" customFormat="1" ht="9" customHeight="1" x14ac:dyDescent="0.2">
      <c r="A7" s="119"/>
      <c r="B7" s="119"/>
      <c r="C7" s="119"/>
      <c r="D7" s="119"/>
      <c r="E7" s="119"/>
      <c r="F7" s="119"/>
      <c r="G7" s="119"/>
      <c r="H7" s="119"/>
      <c r="I7" s="33"/>
      <c r="J7" s="33"/>
      <c r="K7" s="36">
        <f t="shared" si="0"/>
        <v>46349</v>
      </c>
      <c r="L7" s="36">
        <f t="shared" si="0"/>
        <v>46350</v>
      </c>
      <c r="M7" s="36">
        <f t="shared" si="0"/>
        <v>46351</v>
      </c>
      <c r="N7" s="36">
        <f t="shared" si="0"/>
        <v>46352</v>
      </c>
      <c r="O7" s="36">
        <f t="shared" si="0"/>
        <v>46353</v>
      </c>
      <c r="P7" s="36">
        <f t="shared" si="0"/>
        <v>46354</v>
      </c>
      <c r="Q7" s="36">
        <f t="shared" si="0"/>
        <v>46355</v>
      </c>
      <c r="R7" s="16"/>
      <c r="S7" s="36">
        <f t="shared" si="1"/>
        <v>46412</v>
      </c>
      <c r="T7" s="36">
        <f t="shared" si="1"/>
        <v>46413</v>
      </c>
      <c r="U7" s="36">
        <f t="shared" si="1"/>
        <v>46414</v>
      </c>
      <c r="V7" s="36">
        <f t="shared" si="1"/>
        <v>46415</v>
      </c>
      <c r="W7" s="36">
        <f t="shared" si="1"/>
        <v>46416</v>
      </c>
      <c r="X7" s="36">
        <f t="shared" si="1"/>
        <v>46417</v>
      </c>
      <c r="Y7" s="36">
        <f t="shared" si="1"/>
        <v>46418</v>
      </c>
    </row>
    <row r="8" spans="1:27" s="21" customFormat="1" ht="9" customHeight="1" x14ac:dyDescent="0.2">
      <c r="A8" s="34"/>
      <c r="B8" s="34"/>
      <c r="C8" s="34"/>
      <c r="D8" s="34"/>
      <c r="E8" s="34"/>
      <c r="F8" s="34"/>
      <c r="G8" s="34"/>
      <c r="H8" s="34"/>
      <c r="I8" s="35"/>
      <c r="J8" s="35"/>
      <c r="K8" s="36">
        <f t="shared" si="0"/>
        <v>46356</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46356</v>
      </c>
      <c r="B9" s="121"/>
      <c r="C9" s="121">
        <f>C10</f>
        <v>46357</v>
      </c>
      <c r="D9" s="121"/>
      <c r="E9" s="121">
        <f>E10</f>
        <v>46358</v>
      </c>
      <c r="F9" s="121"/>
      <c r="G9" s="121">
        <f>G10</f>
        <v>46359</v>
      </c>
      <c r="H9" s="121"/>
      <c r="I9" s="121">
        <f>I10</f>
        <v>46360</v>
      </c>
      <c r="J9" s="121"/>
      <c r="K9" s="122">
        <f>K10</f>
        <v>46361</v>
      </c>
      <c r="L9" s="122"/>
      <c r="M9" s="122"/>
      <c r="N9" s="122"/>
      <c r="O9" s="122"/>
      <c r="P9" s="122"/>
      <c r="Q9" s="122"/>
      <c r="R9" s="122"/>
      <c r="S9" s="122">
        <f>S10</f>
        <v>46362</v>
      </c>
      <c r="T9" s="122"/>
      <c r="U9" s="122"/>
      <c r="V9" s="122"/>
      <c r="W9" s="122"/>
      <c r="X9" s="122"/>
      <c r="Y9" s="122"/>
      <c r="Z9" s="124"/>
    </row>
    <row r="10" spans="1:27" s="22" customFormat="1" ht="19.5" x14ac:dyDescent="0.25">
      <c r="A10" s="37">
        <f>$A$1-(WEEKDAY($A$1,1)-(開始_日-1))-IF((WEEKDAY($A$1,1)-(開始_日-1))&lt;=0,7,0)+1</f>
        <v>46356</v>
      </c>
      <c r="B10" s="1"/>
      <c r="C10" s="38">
        <f>A10+1</f>
        <v>46357</v>
      </c>
      <c r="D10" s="2"/>
      <c r="E10" s="38">
        <f>C10+1</f>
        <v>46358</v>
      </c>
      <c r="F10" s="2"/>
      <c r="G10" s="38">
        <f>E10+1</f>
        <v>46359</v>
      </c>
      <c r="H10" s="2"/>
      <c r="I10" s="38">
        <f>G10+1</f>
        <v>46360</v>
      </c>
      <c r="J10" s="2"/>
      <c r="K10" s="86">
        <f>I10+1</f>
        <v>46361</v>
      </c>
      <c r="L10" s="87"/>
      <c r="M10" s="88"/>
      <c r="N10" s="88"/>
      <c r="O10" s="88"/>
      <c r="P10" s="88"/>
      <c r="Q10" s="88"/>
      <c r="R10" s="89"/>
      <c r="S10" s="133">
        <f>K10+1</f>
        <v>46362</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46363</v>
      </c>
      <c r="B16" s="1"/>
      <c r="C16" s="38">
        <f>A16+1</f>
        <v>46364</v>
      </c>
      <c r="D16" s="2"/>
      <c r="E16" s="38">
        <f>C16+1</f>
        <v>46365</v>
      </c>
      <c r="F16" s="2"/>
      <c r="G16" s="38">
        <f>E16+1</f>
        <v>46366</v>
      </c>
      <c r="H16" s="2"/>
      <c r="I16" s="38">
        <f>G16+1</f>
        <v>46367</v>
      </c>
      <c r="J16" s="2"/>
      <c r="K16" s="86">
        <f>I16+1</f>
        <v>46368</v>
      </c>
      <c r="L16" s="87"/>
      <c r="M16" s="88"/>
      <c r="N16" s="88"/>
      <c r="O16" s="88"/>
      <c r="P16" s="88"/>
      <c r="Q16" s="88"/>
      <c r="R16" s="89"/>
      <c r="S16" s="133">
        <f>K16+1</f>
        <v>46369</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46370</v>
      </c>
      <c r="B22" s="1"/>
      <c r="C22" s="38">
        <f>A22+1</f>
        <v>46371</v>
      </c>
      <c r="D22" s="2"/>
      <c r="E22" s="38">
        <f>C22+1</f>
        <v>46372</v>
      </c>
      <c r="F22" s="2"/>
      <c r="G22" s="38">
        <f>E22+1</f>
        <v>46373</v>
      </c>
      <c r="H22" s="2"/>
      <c r="I22" s="38">
        <f>G22+1</f>
        <v>46374</v>
      </c>
      <c r="J22" s="2"/>
      <c r="K22" s="86">
        <f>I22+1</f>
        <v>46375</v>
      </c>
      <c r="L22" s="87"/>
      <c r="M22" s="88"/>
      <c r="N22" s="88"/>
      <c r="O22" s="88"/>
      <c r="P22" s="88"/>
      <c r="Q22" s="88"/>
      <c r="R22" s="89"/>
      <c r="S22" s="133">
        <f>K22+1</f>
        <v>46376</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46377</v>
      </c>
      <c r="B28" s="1"/>
      <c r="C28" s="38">
        <f>A28+1</f>
        <v>46378</v>
      </c>
      <c r="D28" s="2"/>
      <c r="E28" s="38">
        <f>C28+1</f>
        <v>46379</v>
      </c>
      <c r="F28" s="2"/>
      <c r="G28" s="38">
        <f>E28+1</f>
        <v>46380</v>
      </c>
      <c r="H28" s="2"/>
      <c r="I28" s="38">
        <f>G28+1</f>
        <v>46381</v>
      </c>
      <c r="J28" s="2"/>
      <c r="K28" s="86">
        <f>I28+1</f>
        <v>46382</v>
      </c>
      <c r="L28" s="87"/>
      <c r="M28" s="88"/>
      <c r="N28" s="88"/>
      <c r="O28" s="88"/>
      <c r="P28" s="88"/>
      <c r="Q28" s="88"/>
      <c r="R28" s="89"/>
      <c r="S28" s="133">
        <f>K28+1</f>
        <v>46383</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46384</v>
      </c>
      <c r="B34" s="1"/>
      <c r="C34" s="38">
        <f>A34+1</f>
        <v>46385</v>
      </c>
      <c r="D34" s="2"/>
      <c r="E34" s="38">
        <f>C34+1</f>
        <v>46386</v>
      </c>
      <c r="F34" s="2"/>
      <c r="G34" s="38">
        <f>E34+1</f>
        <v>46387</v>
      </c>
      <c r="H34" s="2"/>
      <c r="I34" s="38">
        <f>G34+1</f>
        <v>46388</v>
      </c>
      <c r="J34" s="2"/>
      <c r="K34" s="86">
        <f>I34+1</f>
        <v>46389</v>
      </c>
      <c r="L34" s="87"/>
      <c r="M34" s="88"/>
      <c r="N34" s="88"/>
      <c r="O34" s="88"/>
      <c r="P34" s="88"/>
      <c r="Q34" s="88"/>
      <c r="R34" s="89"/>
      <c r="S34" s="133">
        <f>K34+1</f>
        <v>46390</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46391</v>
      </c>
      <c r="B40" s="1"/>
      <c r="C40" s="38">
        <f>A40+1</f>
        <v>46392</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printOptions horizontalCentered="1"/>
  <pageMargins left="0.5" right="0.5" top="0.25" bottom="0.25" header="0.25" footer="0.25"/>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 defaultRowHeight="14.25" x14ac:dyDescent="0.25"/>
  <cols>
    <col min="1" max="1" width="2.75" style="3" customWidth="1"/>
    <col min="2" max="2" width="88.875" style="7" customWidth="1"/>
    <col min="3" max="16384" width="9" style="3"/>
  </cols>
  <sheetData>
    <row r="1" spans="2:4" ht="46.5" customHeight="1" x14ac:dyDescent="0.25">
      <c r="D1" s="14"/>
    </row>
    <row r="2" spans="2:4" s="4" customFormat="1" ht="16.5" x14ac:dyDescent="0.25">
      <c r="B2" s="8" t="s">
        <v>0</v>
      </c>
      <c r="C2" s="8"/>
      <c r="D2" s="5"/>
    </row>
    <row r="3" spans="2:4" s="5" customFormat="1" ht="13.5" customHeight="1" x14ac:dyDescent="0.25">
      <c r="B3" s="9" t="s">
        <v>1</v>
      </c>
      <c r="C3" s="15"/>
    </row>
    <row r="5" spans="2:4" s="6" customFormat="1" ht="28.5" x14ac:dyDescent="0.45">
      <c r="B5" s="10" t="s">
        <v>7</v>
      </c>
    </row>
    <row r="6" spans="2:4" ht="78.75" x14ac:dyDescent="0.25">
      <c r="B6" s="11" t="s">
        <v>8</v>
      </c>
    </row>
    <row r="7" spans="2:4" ht="15.75" x14ac:dyDescent="0.25">
      <c r="B7" s="12"/>
    </row>
    <row r="8" spans="2:4" s="6" customFormat="1" ht="28.5" x14ac:dyDescent="0.45">
      <c r="B8" s="10" t="s">
        <v>9</v>
      </c>
    </row>
    <row r="9" spans="2:4" ht="15.75" x14ac:dyDescent="0.25">
      <c r="B9" s="11" t="s">
        <v>10</v>
      </c>
    </row>
    <row r="10" spans="2:4" ht="15.75" x14ac:dyDescent="0.25">
      <c r="B10" s="13" t="s">
        <v>9</v>
      </c>
    </row>
    <row r="11" spans="2:4" ht="15.75" x14ac:dyDescent="0.25">
      <c r="B11" s="12"/>
    </row>
    <row r="12" spans="2:4" s="6" customFormat="1" ht="28.5" x14ac:dyDescent="0.45">
      <c r="B12" s="10" t="s">
        <v>11</v>
      </c>
    </row>
    <row r="13" spans="2:4" ht="63" x14ac:dyDescent="0.25">
      <c r="B13" s="11" t="s">
        <v>12</v>
      </c>
    </row>
    <row r="14" spans="2:4" ht="15.75" x14ac:dyDescent="0.25">
      <c r="B14" s="12"/>
    </row>
    <row r="15" spans="2:4" ht="63" x14ac:dyDescent="0.25">
      <c r="B15" s="11" t="s">
        <v>13</v>
      </c>
    </row>
  </sheetData>
  <phoneticPr fontId="30"/>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opLeftCell="A11"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DATE('1'!AD18,'1'!AD20+1,1)</f>
        <v>46054</v>
      </c>
      <c r="B1" s="119"/>
      <c r="C1" s="119"/>
      <c r="D1" s="119"/>
      <c r="E1" s="119"/>
      <c r="F1" s="119"/>
      <c r="G1" s="119"/>
      <c r="H1" s="119"/>
      <c r="I1" s="33"/>
      <c r="J1" s="33"/>
      <c r="K1" s="123">
        <f>DATE(YEAR(A1),MONTH(A1)-1,1)</f>
        <v>46023</v>
      </c>
      <c r="L1" s="123"/>
      <c r="M1" s="123"/>
      <c r="N1" s="123"/>
      <c r="O1" s="123"/>
      <c r="P1" s="123"/>
      <c r="Q1" s="123"/>
      <c r="S1" s="123">
        <f>DATE(YEAR(A1),MONTH(A1)+1,1)</f>
        <v>46082</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f t="shared" si="0"/>
        <v>46023</v>
      </c>
      <c r="O3" s="36">
        <f t="shared" si="0"/>
        <v>46024</v>
      </c>
      <c r="P3" s="36">
        <f t="shared" si="0"/>
        <v>46025</v>
      </c>
      <c r="Q3" s="36">
        <f t="shared" si="0"/>
        <v>46026</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t="str">
        <f t="shared" si="1"/>
        <v/>
      </c>
      <c r="W3" s="36" t="str">
        <f t="shared" si="1"/>
        <v/>
      </c>
      <c r="X3" s="36" t="str">
        <f t="shared" si="1"/>
        <v/>
      </c>
      <c r="Y3" s="36">
        <f t="shared" si="1"/>
        <v>46082</v>
      </c>
    </row>
    <row r="4" spans="1:27" s="18" customFormat="1" ht="9" customHeight="1" x14ac:dyDescent="0.2">
      <c r="A4" s="119"/>
      <c r="B4" s="119"/>
      <c r="C4" s="119"/>
      <c r="D4" s="119"/>
      <c r="E4" s="119"/>
      <c r="F4" s="119"/>
      <c r="G4" s="119"/>
      <c r="H4" s="119"/>
      <c r="I4" s="33"/>
      <c r="J4" s="33"/>
      <c r="K4" s="36">
        <f t="shared" si="0"/>
        <v>46027</v>
      </c>
      <c r="L4" s="36">
        <f t="shared" si="0"/>
        <v>46028</v>
      </c>
      <c r="M4" s="36">
        <f t="shared" si="0"/>
        <v>46029</v>
      </c>
      <c r="N4" s="36">
        <f t="shared" si="0"/>
        <v>46030</v>
      </c>
      <c r="O4" s="36">
        <f t="shared" si="0"/>
        <v>46031</v>
      </c>
      <c r="P4" s="36">
        <f t="shared" si="0"/>
        <v>46032</v>
      </c>
      <c r="Q4" s="36">
        <f t="shared" si="0"/>
        <v>46033</v>
      </c>
      <c r="R4" s="16"/>
      <c r="S4" s="36">
        <f t="shared" si="1"/>
        <v>46083</v>
      </c>
      <c r="T4" s="36">
        <f t="shared" si="1"/>
        <v>46084</v>
      </c>
      <c r="U4" s="36">
        <f t="shared" si="1"/>
        <v>46085</v>
      </c>
      <c r="V4" s="36">
        <f t="shared" si="1"/>
        <v>46086</v>
      </c>
      <c r="W4" s="36">
        <f t="shared" si="1"/>
        <v>46087</v>
      </c>
      <c r="X4" s="36">
        <f t="shared" si="1"/>
        <v>46088</v>
      </c>
      <c r="Y4" s="36">
        <f t="shared" si="1"/>
        <v>46089</v>
      </c>
    </row>
    <row r="5" spans="1:27" s="18" customFormat="1" ht="9" customHeight="1" x14ac:dyDescent="0.2">
      <c r="A5" s="119"/>
      <c r="B5" s="119"/>
      <c r="C5" s="119"/>
      <c r="D5" s="119"/>
      <c r="E5" s="119"/>
      <c r="F5" s="119"/>
      <c r="G5" s="119"/>
      <c r="H5" s="119"/>
      <c r="I5" s="33"/>
      <c r="J5" s="33"/>
      <c r="K5" s="36">
        <f t="shared" si="0"/>
        <v>46034</v>
      </c>
      <c r="L5" s="36">
        <f t="shared" si="0"/>
        <v>46035</v>
      </c>
      <c r="M5" s="36">
        <f t="shared" si="0"/>
        <v>46036</v>
      </c>
      <c r="N5" s="36">
        <f t="shared" si="0"/>
        <v>46037</v>
      </c>
      <c r="O5" s="36">
        <f t="shared" si="0"/>
        <v>46038</v>
      </c>
      <c r="P5" s="36">
        <f t="shared" si="0"/>
        <v>46039</v>
      </c>
      <c r="Q5" s="36">
        <f t="shared" si="0"/>
        <v>46040</v>
      </c>
      <c r="R5" s="16"/>
      <c r="S5" s="36">
        <f t="shared" si="1"/>
        <v>46090</v>
      </c>
      <c r="T5" s="36">
        <f t="shared" si="1"/>
        <v>46091</v>
      </c>
      <c r="U5" s="36">
        <f t="shared" si="1"/>
        <v>46092</v>
      </c>
      <c r="V5" s="36">
        <f t="shared" si="1"/>
        <v>46093</v>
      </c>
      <c r="W5" s="36">
        <f t="shared" si="1"/>
        <v>46094</v>
      </c>
      <c r="X5" s="36">
        <f t="shared" si="1"/>
        <v>46095</v>
      </c>
      <c r="Y5" s="36">
        <f t="shared" si="1"/>
        <v>46096</v>
      </c>
    </row>
    <row r="6" spans="1:27" s="18" customFormat="1" ht="9" customHeight="1" x14ac:dyDescent="0.2">
      <c r="A6" s="119"/>
      <c r="B6" s="119"/>
      <c r="C6" s="119"/>
      <c r="D6" s="119"/>
      <c r="E6" s="119"/>
      <c r="F6" s="119"/>
      <c r="G6" s="119"/>
      <c r="H6" s="119"/>
      <c r="I6" s="33"/>
      <c r="J6" s="33"/>
      <c r="K6" s="36">
        <f t="shared" si="0"/>
        <v>46041</v>
      </c>
      <c r="L6" s="36">
        <f t="shared" si="0"/>
        <v>46042</v>
      </c>
      <c r="M6" s="36">
        <f t="shared" si="0"/>
        <v>46043</v>
      </c>
      <c r="N6" s="36">
        <f t="shared" si="0"/>
        <v>46044</v>
      </c>
      <c r="O6" s="36">
        <f t="shared" si="0"/>
        <v>46045</v>
      </c>
      <c r="P6" s="36">
        <f t="shared" si="0"/>
        <v>46046</v>
      </c>
      <c r="Q6" s="36">
        <f t="shared" si="0"/>
        <v>46047</v>
      </c>
      <c r="R6" s="16"/>
      <c r="S6" s="36">
        <f t="shared" si="1"/>
        <v>46097</v>
      </c>
      <c r="T6" s="36">
        <f t="shared" si="1"/>
        <v>46098</v>
      </c>
      <c r="U6" s="36">
        <f t="shared" si="1"/>
        <v>46099</v>
      </c>
      <c r="V6" s="36">
        <f t="shared" si="1"/>
        <v>46100</v>
      </c>
      <c r="W6" s="36">
        <f t="shared" si="1"/>
        <v>46101</v>
      </c>
      <c r="X6" s="36">
        <f t="shared" si="1"/>
        <v>46102</v>
      </c>
      <c r="Y6" s="36">
        <f t="shared" si="1"/>
        <v>46103</v>
      </c>
    </row>
    <row r="7" spans="1:27" s="18" customFormat="1" ht="9" customHeight="1" x14ac:dyDescent="0.2">
      <c r="A7" s="119"/>
      <c r="B7" s="119"/>
      <c r="C7" s="119"/>
      <c r="D7" s="119"/>
      <c r="E7" s="119"/>
      <c r="F7" s="119"/>
      <c r="G7" s="119"/>
      <c r="H7" s="119"/>
      <c r="I7" s="33"/>
      <c r="J7" s="33"/>
      <c r="K7" s="36">
        <f t="shared" si="0"/>
        <v>46048</v>
      </c>
      <c r="L7" s="36">
        <f t="shared" si="0"/>
        <v>46049</v>
      </c>
      <c r="M7" s="36">
        <f t="shared" si="0"/>
        <v>46050</v>
      </c>
      <c r="N7" s="36">
        <f t="shared" si="0"/>
        <v>46051</v>
      </c>
      <c r="O7" s="36">
        <f t="shared" si="0"/>
        <v>46052</v>
      </c>
      <c r="P7" s="36">
        <f t="shared" si="0"/>
        <v>46053</v>
      </c>
      <c r="Q7" s="36" t="str">
        <f t="shared" si="0"/>
        <v/>
      </c>
      <c r="R7" s="16"/>
      <c r="S7" s="36">
        <f t="shared" si="1"/>
        <v>46104</v>
      </c>
      <c r="T7" s="36">
        <f t="shared" si="1"/>
        <v>46105</v>
      </c>
      <c r="U7" s="36">
        <f t="shared" si="1"/>
        <v>46106</v>
      </c>
      <c r="V7" s="36">
        <f t="shared" si="1"/>
        <v>46107</v>
      </c>
      <c r="W7" s="36">
        <f t="shared" si="1"/>
        <v>46108</v>
      </c>
      <c r="X7" s="36">
        <f t="shared" si="1"/>
        <v>46109</v>
      </c>
      <c r="Y7" s="36">
        <f t="shared" si="1"/>
        <v>46110</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f t="shared" si="1"/>
        <v>46111</v>
      </c>
      <c r="T8" s="36">
        <f t="shared" si="1"/>
        <v>46112</v>
      </c>
      <c r="U8" s="36" t="str">
        <f t="shared" si="1"/>
        <v/>
      </c>
      <c r="V8" s="36" t="str">
        <f t="shared" si="1"/>
        <v/>
      </c>
      <c r="W8" s="36" t="str">
        <f t="shared" si="1"/>
        <v/>
      </c>
      <c r="X8" s="36" t="str">
        <f t="shared" si="1"/>
        <v/>
      </c>
      <c r="Y8" s="36" t="str">
        <f t="shared" si="1"/>
        <v/>
      </c>
      <c r="Z8" s="20"/>
    </row>
    <row r="9" spans="1:27" s="22" customFormat="1" ht="21" customHeight="1" x14ac:dyDescent="0.25">
      <c r="A9" s="120">
        <f>A10</f>
        <v>46048</v>
      </c>
      <c r="B9" s="121"/>
      <c r="C9" s="121">
        <f>C10</f>
        <v>46049</v>
      </c>
      <c r="D9" s="121"/>
      <c r="E9" s="121">
        <f>E10</f>
        <v>46050</v>
      </c>
      <c r="F9" s="121"/>
      <c r="G9" s="121">
        <f>G10</f>
        <v>46051</v>
      </c>
      <c r="H9" s="121"/>
      <c r="I9" s="121">
        <f>I10</f>
        <v>46052</v>
      </c>
      <c r="J9" s="121"/>
      <c r="K9" s="122">
        <f>K10</f>
        <v>46053</v>
      </c>
      <c r="L9" s="122"/>
      <c r="M9" s="122"/>
      <c r="N9" s="122"/>
      <c r="O9" s="122"/>
      <c r="P9" s="122"/>
      <c r="Q9" s="122"/>
      <c r="R9" s="122"/>
      <c r="S9" s="122">
        <f>S10</f>
        <v>46054</v>
      </c>
      <c r="T9" s="122"/>
      <c r="U9" s="122"/>
      <c r="V9" s="122"/>
      <c r="W9" s="122"/>
      <c r="X9" s="122"/>
      <c r="Y9" s="122"/>
      <c r="Z9" s="124"/>
    </row>
    <row r="10" spans="1:27" s="22" customFormat="1" ht="19.5" x14ac:dyDescent="0.25">
      <c r="A10" s="37">
        <f>$A$1-(WEEKDAY($A$1,1)-(開始_日-1))-IF((WEEKDAY($A$1,1)-(開始_日-1))&lt;=0,7,0)+1</f>
        <v>46048</v>
      </c>
      <c r="B10" s="1"/>
      <c r="C10" s="38">
        <f>A10+1</f>
        <v>46049</v>
      </c>
      <c r="D10" s="2"/>
      <c r="E10" s="38">
        <f>C10+1</f>
        <v>46050</v>
      </c>
      <c r="F10" s="2"/>
      <c r="G10" s="38">
        <f>E10+1</f>
        <v>46051</v>
      </c>
      <c r="H10" s="2"/>
      <c r="I10" s="38">
        <f>G10+1</f>
        <v>46052</v>
      </c>
      <c r="J10" s="2"/>
      <c r="K10" s="86">
        <f>I10+1</f>
        <v>46053</v>
      </c>
      <c r="L10" s="87"/>
      <c r="M10" s="88"/>
      <c r="N10" s="88"/>
      <c r="O10" s="88"/>
      <c r="P10" s="88"/>
      <c r="Q10" s="88"/>
      <c r="R10" s="89"/>
      <c r="S10" s="133">
        <f>K10+1</f>
        <v>46054</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46055</v>
      </c>
      <c r="B16" s="1"/>
      <c r="C16" s="38">
        <f>A16+1</f>
        <v>46056</v>
      </c>
      <c r="D16" s="2"/>
      <c r="E16" s="38">
        <f>C16+1</f>
        <v>46057</v>
      </c>
      <c r="F16" s="2"/>
      <c r="G16" s="38">
        <f>E16+1</f>
        <v>46058</v>
      </c>
      <c r="H16" s="2"/>
      <c r="I16" s="38">
        <f>G16+1</f>
        <v>46059</v>
      </c>
      <c r="J16" s="2"/>
      <c r="K16" s="86">
        <f>I16+1</f>
        <v>46060</v>
      </c>
      <c r="L16" s="87"/>
      <c r="M16" s="88"/>
      <c r="N16" s="88"/>
      <c r="O16" s="88"/>
      <c r="P16" s="88"/>
      <c r="Q16" s="88"/>
      <c r="R16" s="89"/>
      <c r="S16" s="133">
        <f>K16+1</f>
        <v>46061</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46062</v>
      </c>
      <c r="B22" s="1"/>
      <c r="C22" s="38">
        <f>A22+1</f>
        <v>46063</v>
      </c>
      <c r="D22" s="2"/>
      <c r="E22" s="38">
        <f>C22+1</f>
        <v>46064</v>
      </c>
      <c r="F22" s="2"/>
      <c r="G22" s="38">
        <f>E22+1</f>
        <v>46065</v>
      </c>
      <c r="H22" s="2"/>
      <c r="I22" s="38">
        <f>G22+1</f>
        <v>46066</v>
      </c>
      <c r="J22" s="2"/>
      <c r="K22" s="86">
        <f>I22+1</f>
        <v>46067</v>
      </c>
      <c r="L22" s="87"/>
      <c r="M22" s="88"/>
      <c r="N22" s="88"/>
      <c r="O22" s="88"/>
      <c r="P22" s="88"/>
      <c r="Q22" s="88"/>
      <c r="R22" s="89"/>
      <c r="S22" s="133">
        <f>K22+1</f>
        <v>46068</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46069</v>
      </c>
      <c r="B28" s="1"/>
      <c r="C28" s="38">
        <f>A28+1</f>
        <v>46070</v>
      </c>
      <c r="D28" s="2"/>
      <c r="E28" s="38">
        <f>C28+1</f>
        <v>46071</v>
      </c>
      <c r="F28" s="2"/>
      <c r="G28" s="38">
        <f>E28+1</f>
        <v>46072</v>
      </c>
      <c r="H28" s="2"/>
      <c r="I28" s="38">
        <f>G28+1</f>
        <v>46073</v>
      </c>
      <c r="J28" s="2"/>
      <c r="K28" s="86">
        <f>I28+1</f>
        <v>46074</v>
      </c>
      <c r="L28" s="87"/>
      <c r="M28" s="88"/>
      <c r="N28" s="88"/>
      <c r="O28" s="88"/>
      <c r="P28" s="88"/>
      <c r="Q28" s="88"/>
      <c r="R28" s="89"/>
      <c r="S28" s="133">
        <f>K28+1</f>
        <v>46075</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46076</v>
      </c>
      <c r="B34" s="1"/>
      <c r="C34" s="38">
        <f>A34+1</f>
        <v>46077</v>
      </c>
      <c r="D34" s="2"/>
      <c r="E34" s="38">
        <f>C34+1</f>
        <v>46078</v>
      </c>
      <c r="F34" s="2"/>
      <c r="G34" s="38">
        <f>E34+1</f>
        <v>46079</v>
      </c>
      <c r="H34" s="2"/>
      <c r="I34" s="38">
        <f>G34+1</f>
        <v>46080</v>
      </c>
      <c r="J34" s="2"/>
      <c r="K34" s="86">
        <f>I34+1</f>
        <v>46081</v>
      </c>
      <c r="L34" s="87"/>
      <c r="M34" s="88"/>
      <c r="N34" s="88"/>
      <c r="O34" s="88"/>
      <c r="P34" s="88"/>
      <c r="Q34" s="88"/>
      <c r="R34" s="89"/>
      <c r="S34" s="133">
        <f>K34+1</f>
        <v>46082</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customHeight="1" x14ac:dyDescent="0.25">
      <c r="A40" s="37">
        <f>S34+1</f>
        <v>46083</v>
      </c>
      <c r="B40" s="1"/>
      <c r="C40" s="38">
        <f>A40+1</f>
        <v>46084</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ht="14.25" customHeight="1"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ht="14.25" customHeight="1"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ht="14.25" customHeight="1"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ht="14.25" customHeight="1"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ht="14.25" customHeigh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3">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E21:F21"/>
    <mergeCell ref="G21:H21"/>
    <mergeCell ref="I21:J21"/>
    <mergeCell ref="K21:R21"/>
    <mergeCell ref="K23:R23"/>
    <mergeCell ref="S23:Z23"/>
    <mergeCell ref="S19:Z19"/>
    <mergeCell ref="A20:B20"/>
    <mergeCell ref="E20:F20"/>
    <mergeCell ref="G20:H20"/>
    <mergeCell ref="I20:J20"/>
    <mergeCell ref="K20:R20"/>
    <mergeCell ref="S20:Z20"/>
    <mergeCell ref="A19:B19"/>
    <mergeCell ref="E19:F19"/>
    <mergeCell ref="G19:H19"/>
    <mergeCell ref="I19:J19"/>
    <mergeCell ref="K19:R19"/>
    <mergeCell ref="S15:Z15"/>
    <mergeCell ref="K16:L16"/>
    <mergeCell ref="M16:R16"/>
    <mergeCell ref="S16:T16"/>
    <mergeCell ref="U16:Z16"/>
    <mergeCell ref="A17:B17"/>
    <mergeCell ref="E17:F17"/>
    <mergeCell ref="G17:H17"/>
    <mergeCell ref="I17:J17"/>
    <mergeCell ref="A15:B15"/>
    <mergeCell ref="C15:D15"/>
    <mergeCell ref="E15:F15"/>
    <mergeCell ref="G15:H15"/>
    <mergeCell ref="I15:J15"/>
    <mergeCell ref="K15:R15"/>
    <mergeCell ref="K17:R17"/>
    <mergeCell ref="S17:Z17"/>
    <mergeCell ref="C17:D21"/>
    <mergeCell ref="A18:B18"/>
    <mergeCell ref="E18:F18"/>
    <mergeCell ref="G18:H18"/>
    <mergeCell ref="I18:J18"/>
    <mergeCell ref="K18:R18"/>
    <mergeCell ref="S18:Z18"/>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printOptions horizontalCentered="1"/>
  <pageMargins left="0.5" right="0.5" top="0.25" bottom="0.25" header="0.25" footer="0.25"/>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opLeftCell="A11"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DATE('1'!AD18,'1'!AD20+2,1)</f>
        <v>46082</v>
      </c>
      <c r="B1" s="119"/>
      <c r="C1" s="119"/>
      <c r="D1" s="119"/>
      <c r="E1" s="119"/>
      <c r="F1" s="119"/>
      <c r="G1" s="119"/>
      <c r="H1" s="119"/>
      <c r="I1" s="33"/>
      <c r="J1" s="33"/>
      <c r="K1" s="123">
        <f>DATE(YEAR(A1),MONTH(A1)-1,1)</f>
        <v>46054</v>
      </c>
      <c r="L1" s="123"/>
      <c r="M1" s="123"/>
      <c r="N1" s="123"/>
      <c r="O1" s="123"/>
      <c r="P1" s="123"/>
      <c r="Q1" s="123"/>
      <c r="S1" s="123">
        <f>DATE(YEAR(A1),MONTH(A1)+1,1)</f>
        <v>46113</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t="str">
        <f t="shared" si="0"/>
        <v/>
      </c>
      <c r="O3" s="36" t="str">
        <f t="shared" si="0"/>
        <v/>
      </c>
      <c r="P3" s="36" t="str">
        <f t="shared" si="0"/>
        <v/>
      </c>
      <c r="Q3" s="36">
        <f t="shared" si="0"/>
        <v>46054</v>
      </c>
      <c r="R3" s="16"/>
      <c r="S3" s="36" t="str">
        <f t="shared" ref="S3:Y8" si="1">IF(MONTH($S$1)&lt;&gt;MONTH($S$1-(WEEKDAY($S$1,1)-(開始_日-1))-IF((WEEKDAY($S$1,1)-(開始_日-1))&lt;=0,7,0)+(ROW(S3)-ROW($S$3))*7+(COLUMN(S3)-COLUMN($S$3)+1)),"",$S$1-(WEEKDAY($S$1,1)-(開始_日-1))-IF((WEEKDAY($S$1,1)-(開始_日-1))&lt;=0,7,0)+(ROW(S3)-ROW($S$3))*7+(COLUMN(S3)-COLUMN($S$3)+1))</f>
        <v/>
      </c>
      <c r="T3" s="36" t="str">
        <f t="shared" si="1"/>
        <v/>
      </c>
      <c r="U3" s="36">
        <f t="shared" si="1"/>
        <v>46113</v>
      </c>
      <c r="V3" s="36">
        <f t="shared" si="1"/>
        <v>46114</v>
      </c>
      <c r="W3" s="36">
        <f t="shared" si="1"/>
        <v>46115</v>
      </c>
      <c r="X3" s="36">
        <f t="shared" si="1"/>
        <v>46116</v>
      </c>
      <c r="Y3" s="36">
        <f t="shared" si="1"/>
        <v>46117</v>
      </c>
    </row>
    <row r="4" spans="1:27" s="18" customFormat="1" ht="9" customHeight="1" x14ac:dyDescent="0.2">
      <c r="A4" s="119"/>
      <c r="B4" s="119"/>
      <c r="C4" s="119"/>
      <c r="D4" s="119"/>
      <c r="E4" s="119"/>
      <c r="F4" s="119"/>
      <c r="G4" s="119"/>
      <c r="H4" s="119"/>
      <c r="I4" s="33"/>
      <c r="J4" s="33"/>
      <c r="K4" s="36">
        <f t="shared" si="0"/>
        <v>46055</v>
      </c>
      <c r="L4" s="36">
        <f t="shared" si="0"/>
        <v>46056</v>
      </c>
      <c r="M4" s="36">
        <f t="shared" si="0"/>
        <v>46057</v>
      </c>
      <c r="N4" s="36">
        <f t="shared" si="0"/>
        <v>46058</v>
      </c>
      <c r="O4" s="36">
        <f t="shared" si="0"/>
        <v>46059</v>
      </c>
      <c r="P4" s="36">
        <f t="shared" si="0"/>
        <v>46060</v>
      </c>
      <c r="Q4" s="36">
        <f t="shared" si="0"/>
        <v>46061</v>
      </c>
      <c r="R4" s="16"/>
      <c r="S4" s="36">
        <f t="shared" si="1"/>
        <v>46118</v>
      </c>
      <c r="T4" s="36">
        <f t="shared" si="1"/>
        <v>46119</v>
      </c>
      <c r="U4" s="36">
        <f t="shared" si="1"/>
        <v>46120</v>
      </c>
      <c r="V4" s="36">
        <f t="shared" si="1"/>
        <v>46121</v>
      </c>
      <c r="W4" s="36">
        <f t="shared" si="1"/>
        <v>46122</v>
      </c>
      <c r="X4" s="36">
        <f t="shared" si="1"/>
        <v>46123</v>
      </c>
      <c r="Y4" s="36">
        <f t="shared" si="1"/>
        <v>46124</v>
      </c>
    </row>
    <row r="5" spans="1:27" s="18" customFormat="1" ht="9" customHeight="1" x14ac:dyDescent="0.2">
      <c r="A5" s="119"/>
      <c r="B5" s="119"/>
      <c r="C5" s="119"/>
      <c r="D5" s="119"/>
      <c r="E5" s="119"/>
      <c r="F5" s="119"/>
      <c r="G5" s="119"/>
      <c r="H5" s="119"/>
      <c r="I5" s="33"/>
      <c r="J5" s="33"/>
      <c r="K5" s="36">
        <f t="shared" si="0"/>
        <v>46062</v>
      </c>
      <c r="L5" s="36">
        <f t="shared" si="0"/>
        <v>46063</v>
      </c>
      <c r="M5" s="36">
        <f t="shared" si="0"/>
        <v>46064</v>
      </c>
      <c r="N5" s="36">
        <f t="shared" si="0"/>
        <v>46065</v>
      </c>
      <c r="O5" s="36">
        <f t="shared" si="0"/>
        <v>46066</v>
      </c>
      <c r="P5" s="36">
        <f t="shared" si="0"/>
        <v>46067</v>
      </c>
      <c r="Q5" s="36">
        <f t="shared" si="0"/>
        <v>46068</v>
      </c>
      <c r="R5" s="16"/>
      <c r="S5" s="36">
        <f t="shared" si="1"/>
        <v>46125</v>
      </c>
      <c r="T5" s="36">
        <f t="shared" si="1"/>
        <v>46126</v>
      </c>
      <c r="U5" s="36">
        <f t="shared" si="1"/>
        <v>46127</v>
      </c>
      <c r="V5" s="36">
        <f t="shared" si="1"/>
        <v>46128</v>
      </c>
      <c r="W5" s="36">
        <f t="shared" si="1"/>
        <v>46129</v>
      </c>
      <c r="X5" s="36">
        <f t="shared" si="1"/>
        <v>46130</v>
      </c>
      <c r="Y5" s="36">
        <f t="shared" si="1"/>
        <v>46131</v>
      </c>
    </row>
    <row r="6" spans="1:27" s="18" customFormat="1" ht="9" customHeight="1" x14ac:dyDescent="0.2">
      <c r="A6" s="119"/>
      <c r="B6" s="119"/>
      <c r="C6" s="119"/>
      <c r="D6" s="119"/>
      <c r="E6" s="119"/>
      <c r="F6" s="119"/>
      <c r="G6" s="119"/>
      <c r="H6" s="119"/>
      <c r="I6" s="33"/>
      <c r="J6" s="33"/>
      <c r="K6" s="36">
        <f t="shared" si="0"/>
        <v>46069</v>
      </c>
      <c r="L6" s="36">
        <f t="shared" si="0"/>
        <v>46070</v>
      </c>
      <c r="M6" s="36">
        <f t="shared" si="0"/>
        <v>46071</v>
      </c>
      <c r="N6" s="36">
        <f t="shared" si="0"/>
        <v>46072</v>
      </c>
      <c r="O6" s="36">
        <f t="shared" si="0"/>
        <v>46073</v>
      </c>
      <c r="P6" s="36">
        <f t="shared" si="0"/>
        <v>46074</v>
      </c>
      <c r="Q6" s="36">
        <f t="shared" si="0"/>
        <v>46075</v>
      </c>
      <c r="R6" s="16"/>
      <c r="S6" s="36">
        <f t="shared" si="1"/>
        <v>46132</v>
      </c>
      <c r="T6" s="36">
        <f t="shared" si="1"/>
        <v>46133</v>
      </c>
      <c r="U6" s="36">
        <f t="shared" si="1"/>
        <v>46134</v>
      </c>
      <c r="V6" s="36">
        <f t="shared" si="1"/>
        <v>46135</v>
      </c>
      <c r="W6" s="36">
        <f t="shared" si="1"/>
        <v>46136</v>
      </c>
      <c r="X6" s="36">
        <f t="shared" si="1"/>
        <v>46137</v>
      </c>
      <c r="Y6" s="36">
        <f t="shared" si="1"/>
        <v>46138</v>
      </c>
    </row>
    <row r="7" spans="1:27" s="18" customFormat="1" ht="9" customHeight="1" x14ac:dyDescent="0.2">
      <c r="A7" s="119"/>
      <c r="B7" s="119"/>
      <c r="C7" s="119"/>
      <c r="D7" s="119"/>
      <c r="E7" s="119"/>
      <c r="F7" s="119"/>
      <c r="G7" s="119"/>
      <c r="H7" s="119"/>
      <c r="I7" s="33"/>
      <c r="J7" s="33"/>
      <c r="K7" s="36">
        <f t="shared" si="0"/>
        <v>46076</v>
      </c>
      <c r="L7" s="36">
        <f t="shared" si="0"/>
        <v>46077</v>
      </c>
      <c r="M7" s="36">
        <f t="shared" si="0"/>
        <v>46078</v>
      </c>
      <c r="N7" s="36">
        <f t="shared" si="0"/>
        <v>46079</v>
      </c>
      <c r="O7" s="36">
        <f t="shared" si="0"/>
        <v>46080</v>
      </c>
      <c r="P7" s="36">
        <f t="shared" si="0"/>
        <v>46081</v>
      </c>
      <c r="Q7" s="36" t="str">
        <f t="shared" si="0"/>
        <v/>
      </c>
      <c r="R7" s="16"/>
      <c r="S7" s="36">
        <f t="shared" si="1"/>
        <v>46139</v>
      </c>
      <c r="T7" s="36">
        <f t="shared" si="1"/>
        <v>46140</v>
      </c>
      <c r="U7" s="36">
        <f t="shared" si="1"/>
        <v>46141</v>
      </c>
      <c r="V7" s="36">
        <f t="shared" si="1"/>
        <v>46142</v>
      </c>
      <c r="W7" s="36" t="str">
        <f t="shared" si="1"/>
        <v/>
      </c>
      <c r="X7" s="36" t="str">
        <f t="shared" si="1"/>
        <v/>
      </c>
      <c r="Y7" s="36" t="str">
        <f t="shared" si="1"/>
        <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46076</v>
      </c>
      <c r="B9" s="121"/>
      <c r="C9" s="121">
        <f>C10</f>
        <v>46077</v>
      </c>
      <c r="D9" s="121"/>
      <c r="E9" s="121">
        <f>E10</f>
        <v>46078</v>
      </c>
      <c r="F9" s="121"/>
      <c r="G9" s="121">
        <f>G10</f>
        <v>46079</v>
      </c>
      <c r="H9" s="121"/>
      <c r="I9" s="121">
        <f>I10</f>
        <v>46080</v>
      </c>
      <c r="J9" s="121"/>
      <c r="K9" s="122">
        <f>K10</f>
        <v>46081</v>
      </c>
      <c r="L9" s="122"/>
      <c r="M9" s="122"/>
      <c r="N9" s="122"/>
      <c r="O9" s="122"/>
      <c r="P9" s="122"/>
      <c r="Q9" s="122"/>
      <c r="R9" s="122"/>
      <c r="S9" s="122">
        <f>S10</f>
        <v>46082</v>
      </c>
      <c r="T9" s="122"/>
      <c r="U9" s="122"/>
      <c r="V9" s="122"/>
      <c r="W9" s="122"/>
      <c r="X9" s="122"/>
      <c r="Y9" s="122"/>
      <c r="Z9" s="124"/>
    </row>
    <row r="10" spans="1:27" s="22" customFormat="1" ht="19.5" x14ac:dyDescent="0.25">
      <c r="A10" s="37">
        <f>$A$1-(WEEKDAY($A$1,1)-(開始_日-1))-IF((WEEKDAY($A$1,1)-(開始_日-1))&lt;=0,7,0)+1</f>
        <v>46076</v>
      </c>
      <c r="B10" s="1"/>
      <c r="C10" s="38">
        <f>A10+1</f>
        <v>46077</v>
      </c>
      <c r="D10" s="2"/>
      <c r="E10" s="38">
        <f>C10+1</f>
        <v>46078</v>
      </c>
      <c r="F10" s="2"/>
      <c r="G10" s="38">
        <f>E10+1</f>
        <v>46079</v>
      </c>
      <c r="H10" s="2"/>
      <c r="I10" s="38">
        <f>G10+1</f>
        <v>46080</v>
      </c>
      <c r="J10" s="2"/>
      <c r="K10" s="86">
        <f>I10+1</f>
        <v>46081</v>
      </c>
      <c r="L10" s="87"/>
      <c r="M10" s="88"/>
      <c r="N10" s="88"/>
      <c r="O10" s="88"/>
      <c r="P10" s="88"/>
      <c r="Q10" s="88"/>
      <c r="R10" s="89"/>
      <c r="S10" s="133">
        <f>K10+1</f>
        <v>46082</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46083</v>
      </c>
      <c r="B16" s="1"/>
      <c r="C16" s="38">
        <f>A16+1</f>
        <v>46084</v>
      </c>
      <c r="D16" s="2"/>
      <c r="E16" s="38">
        <f>C16+1</f>
        <v>46085</v>
      </c>
      <c r="F16" s="2"/>
      <c r="G16" s="38">
        <f>E16+1</f>
        <v>46086</v>
      </c>
      <c r="H16" s="2"/>
      <c r="I16" s="38">
        <f>G16+1</f>
        <v>46087</v>
      </c>
      <c r="J16" s="2"/>
      <c r="K16" s="86">
        <f>I16+1</f>
        <v>46088</v>
      </c>
      <c r="L16" s="87"/>
      <c r="M16" s="88"/>
      <c r="N16" s="88"/>
      <c r="O16" s="88"/>
      <c r="P16" s="88"/>
      <c r="Q16" s="88"/>
      <c r="R16" s="89"/>
      <c r="S16" s="133">
        <f>K16+1</f>
        <v>46089</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46090</v>
      </c>
      <c r="B22" s="1"/>
      <c r="C22" s="38">
        <f>A22+1</f>
        <v>46091</v>
      </c>
      <c r="D22" s="2"/>
      <c r="E22" s="38">
        <f>C22+1</f>
        <v>46092</v>
      </c>
      <c r="F22" s="2"/>
      <c r="G22" s="38">
        <f>E22+1</f>
        <v>46093</v>
      </c>
      <c r="H22" s="2"/>
      <c r="I22" s="38">
        <f>G22+1</f>
        <v>46094</v>
      </c>
      <c r="J22" s="2"/>
      <c r="K22" s="86">
        <f>I22+1</f>
        <v>46095</v>
      </c>
      <c r="L22" s="87"/>
      <c r="M22" s="88"/>
      <c r="N22" s="88"/>
      <c r="O22" s="88"/>
      <c r="P22" s="88"/>
      <c r="Q22" s="88"/>
      <c r="R22" s="89"/>
      <c r="S22" s="133">
        <f>K22+1</f>
        <v>46096</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46097</v>
      </c>
      <c r="B28" s="1"/>
      <c r="C28" s="38">
        <f>A28+1</f>
        <v>46098</v>
      </c>
      <c r="D28" s="2"/>
      <c r="E28" s="38">
        <f>C28+1</f>
        <v>46099</v>
      </c>
      <c r="F28" s="2"/>
      <c r="G28" s="38">
        <f>E28+1</f>
        <v>46100</v>
      </c>
      <c r="H28" s="2"/>
      <c r="I28" s="38">
        <f>G28+1</f>
        <v>46101</v>
      </c>
      <c r="J28" s="2"/>
      <c r="K28" s="86">
        <f>I28+1</f>
        <v>46102</v>
      </c>
      <c r="L28" s="87"/>
      <c r="M28" s="88"/>
      <c r="N28" s="88"/>
      <c r="O28" s="88"/>
      <c r="P28" s="88"/>
      <c r="Q28" s="88"/>
      <c r="R28" s="89"/>
      <c r="S28" s="133">
        <f>K28+1</f>
        <v>46103</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46104</v>
      </c>
      <c r="B34" s="1"/>
      <c r="C34" s="38">
        <f>A34+1</f>
        <v>46105</v>
      </c>
      <c r="D34" s="2"/>
      <c r="E34" s="38">
        <f>C34+1</f>
        <v>46106</v>
      </c>
      <c r="F34" s="2"/>
      <c r="G34" s="38">
        <f>E34+1</f>
        <v>46107</v>
      </c>
      <c r="H34" s="2"/>
      <c r="I34" s="38">
        <f>G34+1</f>
        <v>46108</v>
      </c>
      <c r="J34" s="2"/>
      <c r="K34" s="86">
        <f>I34+1</f>
        <v>46109</v>
      </c>
      <c r="L34" s="87"/>
      <c r="M34" s="88"/>
      <c r="N34" s="88"/>
      <c r="O34" s="88"/>
      <c r="P34" s="88"/>
      <c r="Q34" s="88"/>
      <c r="R34" s="89"/>
      <c r="S34" s="133">
        <f>K34+1</f>
        <v>46110</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46111</v>
      </c>
      <c r="B40" s="1"/>
      <c r="C40" s="38">
        <f>A40+1</f>
        <v>46112</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printOptions horizontalCentered="1"/>
  <pageMargins left="0.5" right="0.5" top="0.25" bottom="0.25" header="0.25" footer="0.25"/>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topLeftCell="A11"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DATE('1'!AD18,'1'!AD20+3,1)</f>
        <v>46113</v>
      </c>
      <c r="B1" s="119"/>
      <c r="C1" s="119"/>
      <c r="D1" s="119"/>
      <c r="E1" s="119"/>
      <c r="F1" s="119"/>
      <c r="G1" s="119"/>
      <c r="H1" s="119"/>
      <c r="I1" s="33"/>
      <c r="J1" s="33"/>
      <c r="K1" s="123">
        <f>DATE(YEAR(A1),MONTH(A1)-1,1)</f>
        <v>46082</v>
      </c>
      <c r="L1" s="123"/>
      <c r="M1" s="123"/>
      <c r="N1" s="123"/>
      <c r="O1" s="123"/>
      <c r="P1" s="123"/>
      <c r="Q1" s="123"/>
      <c r="S1" s="123">
        <f>DATE(YEAR(A1),MONTH(A1)+1,1)</f>
        <v>46143</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t="str">
        <f t="shared" si="0"/>
        <v/>
      </c>
      <c r="O3" s="36" t="str">
        <f t="shared" si="0"/>
        <v/>
      </c>
      <c r="P3" s="36" t="str">
        <f t="shared" si="0"/>
        <v/>
      </c>
      <c r="Q3" s="36">
        <f t="shared" si="0"/>
        <v>46082</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t="str">
        <f t="shared" si="1"/>
        <v/>
      </c>
      <c r="W3" s="36">
        <f t="shared" si="1"/>
        <v>46143</v>
      </c>
      <c r="X3" s="36">
        <f t="shared" si="1"/>
        <v>46144</v>
      </c>
      <c r="Y3" s="36">
        <f t="shared" si="1"/>
        <v>46145</v>
      </c>
    </row>
    <row r="4" spans="1:27" s="18" customFormat="1" ht="9" customHeight="1" x14ac:dyDescent="0.2">
      <c r="A4" s="119"/>
      <c r="B4" s="119"/>
      <c r="C4" s="119"/>
      <c r="D4" s="119"/>
      <c r="E4" s="119"/>
      <c r="F4" s="119"/>
      <c r="G4" s="119"/>
      <c r="H4" s="119"/>
      <c r="I4" s="33"/>
      <c r="J4" s="33"/>
      <c r="K4" s="36">
        <f t="shared" si="0"/>
        <v>46083</v>
      </c>
      <c r="L4" s="36">
        <f t="shared" si="0"/>
        <v>46084</v>
      </c>
      <c r="M4" s="36">
        <f t="shared" si="0"/>
        <v>46085</v>
      </c>
      <c r="N4" s="36">
        <f t="shared" si="0"/>
        <v>46086</v>
      </c>
      <c r="O4" s="36">
        <f t="shared" si="0"/>
        <v>46087</v>
      </c>
      <c r="P4" s="36">
        <f t="shared" si="0"/>
        <v>46088</v>
      </c>
      <c r="Q4" s="36">
        <f t="shared" si="0"/>
        <v>46089</v>
      </c>
      <c r="R4" s="16"/>
      <c r="S4" s="36">
        <f t="shared" si="1"/>
        <v>46146</v>
      </c>
      <c r="T4" s="36">
        <f t="shared" si="1"/>
        <v>46147</v>
      </c>
      <c r="U4" s="36">
        <f t="shared" si="1"/>
        <v>46148</v>
      </c>
      <c r="V4" s="36">
        <f t="shared" si="1"/>
        <v>46149</v>
      </c>
      <c r="W4" s="36">
        <f t="shared" si="1"/>
        <v>46150</v>
      </c>
      <c r="X4" s="36">
        <f t="shared" si="1"/>
        <v>46151</v>
      </c>
      <c r="Y4" s="36">
        <f t="shared" si="1"/>
        <v>46152</v>
      </c>
    </row>
    <row r="5" spans="1:27" s="18" customFormat="1" ht="9" customHeight="1" x14ac:dyDescent="0.2">
      <c r="A5" s="119"/>
      <c r="B5" s="119"/>
      <c r="C5" s="119"/>
      <c r="D5" s="119"/>
      <c r="E5" s="119"/>
      <c r="F5" s="119"/>
      <c r="G5" s="119"/>
      <c r="H5" s="119"/>
      <c r="I5" s="33"/>
      <c r="J5" s="33"/>
      <c r="K5" s="36">
        <f t="shared" si="0"/>
        <v>46090</v>
      </c>
      <c r="L5" s="36">
        <f t="shared" si="0"/>
        <v>46091</v>
      </c>
      <c r="M5" s="36">
        <f t="shared" si="0"/>
        <v>46092</v>
      </c>
      <c r="N5" s="36">
        <f t="shared" si="0"/>
        <v>46093</v>
      </c>
      <c r="O5" s="36">
        <f t="shared" si="0"/>
        <v>46094</v>
      </c>
      <c r="P5" s="36">
        <f t="shared" si="0"/>
        <v>46095</v>
      </c>
      <c r="Q5" s="36">
        <f t="shared" si="0"/>
        <v>46096</v>
      </c>
      <c r="R5" s="16"/>
      <c r="S5" s="36">
        <f t="shared" si="1"/>
        <v>46153</v>
      </c>
      <c r="T5" s="36">
        <f t="shared" si="1"/>
        <v>46154</v>
      </c>
      <c r="U5" s="36">
        <f t="shared" si="1"/>
        <v>46155</v>
      </c>
      <c r="V5" s="36">
        <f t="shared" si="1"/>
        <v>46156</v>
      </c>
      <c r="W5" s="36">
        <f t="shared" si="1"/>
        <v>46157</v>
      </c>
      <c r="X5" s="36">
        <f t="shared" si="1"/>
        <v>46158</v>
      </c>
      <c r="Y5" s="36">
        <f t="shared" si="1"/>
        <v>46159</v>
      </c>
    </row>
    <row r="6" spans="1:27" s="18" customFormat="1" ht="9" customHeight="1" x14ac:dyDescent="0.2">
      <c r="A6" s="119"/>
      <c r="B6" s="119"/>
      <c r="C6" s="119"/>
      <c r="D6" s="119"/>
      <c r="E6" s="119"/>
      <c r="F6" s="119"/>
      <c r="G6" s="119"/>
      <c r="H6" s="119"/>
      <c r="I6" s="33"/>
      <c r="J6" s="33"/>
      <c r="K6" s="36">
        <f t="shared" si="0"/>
        <v>46097</v>
      </c>
      <c r="L6" s="36">
        <f t="shared" si="0"/>
        <v>46098</v>
      </c>
      <c r="M6" s="36">
        <f t="shared" si="0"/>
        <v>46099</v>
      </c>
      <c r="N6" s="36">
        <f t="shared" si="0"/>
        <v>46100</v>
      </c>
      <c r="O6" s="36">
        <f t="shared" si="0"/>
        <v>46101</v>
      </c>
      <c r="P6" s="36">
        <f t="shared" si="0"/>
        <v>46102</v>
      </c>
      <c r="Q6" s="36">
        <f t="shared" si="0"/>
        <v>46103</v>
      </c>
      <c r="R6" s="16"/>
      <c r="S6" s="36">
        <f t="shared" si="1"/>
        <v>46160</v>
      </c>
      <c r="T6" s="36">
        <f t="shared" si="1"/>
        <v>46161</v>
      </c>
      <c r="U6" s="36">
        <f t="shared" si="1"/>
        <v>46162</v>
      </c>
      <c r="V6" s="36">
        <f t="shared" si="1"/>
        <v>46163</v>
      </c>
      <c r="W6" s="36">
        <f t="shared" si="1"/>
        <v>46164</v>
      </c>
      <c r="X6" s="36">
        <f t="shared" si="1"/>
        <v>46165</v>
      </c>
      <c r="Y6" s="36">
        <f t="shared" si="1"/>
        <v>46166</v>
      </c>
    </row>
    <row r="7" spans="1:27" s="18" customFormat="1" ht="9" customHeight="1" x14ac:dyDescent="0.2">
      <c r="A7" s="119"/>
      <c r="B7" s="119"/>
      <c r="C7" s="119"/>
      <c r="D7" s="119"/>
      <c r="E7" s="119"/>
      <c r="F7" s="119"/>
      <c r="G7" s="119"/>
      <c r="H7" s="119"/>
      <c r="I7" s="33"/>
      <c r="J7" s="33"/>
      <c r="K7" s="36">
        <f t="shared" si="0"/>
        <v>46104</v>
      </c>
      <c r="L7" s="36">
        <f t="shared" si="0"/>
        <v>46105</v>
      </c>
      <c r="M7" s="36">
        <f t="shared" si="0"/>
        <v>46106</v>
      </c>
      <c r="N7" s="36">
        <f t="shared" si="0"/>
        <v>46107</v>
      </c>
      <c r="O7" s="36">
        <f t="shared" si="0"/>
        <v>46108</v>
      </c>
      <c r="P7" s="36">
        <f t="shared" si="0"/>
        <v>46109</v>
      </c>
      <c r="Q7" s="36">
        <f t="shared" si="0"/>
        <v>46110</v>
      </c>
      <c r="R7" s="16"/>
      <c r="S7" s="36">
        <f t="shared" si="1"/>
        <v>46167</v>
      </c>
      <c r="T7" s="36">
        <f t="shared" si="1"/>
        <v>46168</v>
      </c>
      <c r="U7" s="36">
        <f t="shared" si="1"/>
        <v>46169</v>
      </c>
      <c r="V7" s="36">
        <f t="shared" si="1"/>
        <v>46170</v>
      </c>
      <c r="W7" s="36">
        <f t="shared" si="1"/>
        <v>46171</v>
      </c>
      <c r="X7" s="36">
        <f t="shared" si="1"/>
        <v>46172</v>
      </c>
      <c r="Y7" s="36">
        <f t="shared" si="1"/>
        <v>46173</v>
      </c>
    </row>
    <row r="8" spans="1:27" s="21" customFormat="1" ht="9" customHeight="1" x14ac:dyDescent="0.2">
      <c r="A8" s="34"/>
      <c r="B8" s="34"/>
      <c r="C8" s="34"/>
      <c r="D8" s="34"/>
      <c r="E8" s="34"/>
      <c r="F8" s="34"/>
      <c r="G8" s="34"/>
      <c r="H8" s="34"/>
      <c r="I8" s="35"/>
      <c r="J8" s="35"/>
      <c r="K8" s="36">
        <f t="shared" si="0"/>
        <v>46111</v>
      </c>
      <c r="L8" s="36">
        <f t="shared" si="0"/>
        <v>46112</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46111</v>
      </c>
      <c r="B9" s="121"/>
      <c r="C9" s="121">
        <f>C10</f>
        <v>46112</v>
      </c>
      <c r="D9" s="121"/>
      <c r="E9" s="121">
        <f>E10</f>
        <v>46113</v>
      </c>
      <c r="F9" s="121"/>
      <c r="G9" s="121">
        <f>G10</f>
        <v>46114</v>
      </c>
      <c r="H9" s="121"/>
      <c r="I9" s="121">
        <f>I10</f>
        <v>46115</v>
      </c>
      <c r="J9" s="121"/>
      <c r="K9" s="122">
        <f>K10</f>
        <v>46116</v>
      </c>
      <c r="L9" s="122"/>
      <c r="M9" s="122"/>
      <c r="N9" s="122"/>
      <c r="O9" s="122"/>
      <c r="P9" s="122"/>
      <c r="Q9" s="122"/>
      <c r="R9" s="122"/>
      <c r="S9" s="122">
        <f>S10</f>
        <v>46117</v>
      </c>
      <c r="T9" s="122"/>
      <c r="U9" s="122"/>
      <c r="V9" s="122"/>
      <c r="W9" s="122"/>
      <c r="X9" s="122"/>
      <c r="Y9" s="122"/>
      <c r="Z9" s="124"/>
    </row>
    <row r="10" spans="1:27" s="22" customFormat="1" ht="19.5" x14ac:dyDescent="0.25">
      <c r="A10" s="37">
        <f>$A$1-(WEEKDAY($A$1,1)-(開始_日-1))-IF((WEEKDAY($A$1,1)-(開始_日-1))&lt;=0,7,0)+1</f>
        <v>46111</v>
      </c>
      <c r="B10" s="1"/>
      <c r="C10" s="38">
        <f>A10+1</f>
        <v>46112</v>
      </c>
      <c r="D10" s="2"/>
      <c r="E10" s="38">
        <f>C10+1</f>
        <v>46113</v>
      </c>
      <c r="F10" s="2"/>
      <c r="G10" s="38">
        <f>E10+1</f>
        <v>46114</v>
      </c>
      <c r="H10" s="2"/>
      <c r="I10" s="38">
        <f>G10+1</f>
        <v>46115</v>
      </c>
      <c r="J10" s="2"/>
      <c r="K10" s="86">
        <f>I10+1</f>
        <v>46116</v>
      </c>
      <c r="L10" s="87"/>
      <c r="M10" s="88"/>
      <c r="N10" s="88"/>
      <c r="O10" s="88"/>
      <c r="P10" s="88"/>
      <c r="Q10" s="88"/>
      <c r="R10" s="89"/>
      <c r="S10" s="133">
        <f>K10+1</f>
        <v>46117</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46118</v>
      </c>
      <c r="B16" s="1"/>
      <c r="C16" s="38">
        <f>A16+1</f>
        <v>46119</v>
      </c>
      <c r="D16" s="2"/>
      <c r="E16" s="38">
        <f>C16+1</f>
        <v>46120</v>
      </c>
      <c r="F16" s="2"/>
      <c r="G16" s="38">
        <f>E16+1</f>
        <v>46121</v>
      </c>
      <c r="H16" s="2"/>
      <c r="I16" s="38">
        <f>G16+1</f>
        <v>46122</v>
      </c>
      <c r="J16" s="2"/>
      <c r="K16" s="86">
        <f>I16+1</f>
        <v>46123</v>
      </c>
      <c r="L16" s="87"/>
      <c r="M16" s="88"/>
      <c r="N16" s="88"/>
      <c r="O16" s="88"/>
      <c r="P16" s="88"/>
      <c r="Q16" s="88"/>
      <c r="R16" s="89"/>
      <c r="S16" s="133">
        <f>K16+1</f>
        <v>46124</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46125</v>
      </c>
      <c r="B22" s="1"/>
      <c r="C22" s="38">
        <f>A22+1</f>
        <v>46126</v>
      </c>
      <c r="D22" s="2"/>
      <c r="E22" s="38">
        <f>C22+1</f>
        <v>46127</v>
      </c>
      <c r="F22" s="2"/>
      <c r="G22" s="38">
        <f>E22+1</f>
        <v>46128</v>
      </c>
      <c r="H22" s="2"/>
      <c r="I22" s="38">
        <f>G22+1</f>
        <v>46129</v>
      </c>
      <c r="J22" s="2"/>
      <c r="K22" s="86">
        <f>I22+1</f>
        <v>46130</v>
      </c>
      <c r="L22" s="87"/>
      <c r="M22" s="88"/>
      <c r="N22" s="88"/>
      <c r="O22" s="88"/>
      <c r="P22" s="88"/>
      <c r="Q22" s="88"/>
      <c r="R22" s="89"/>
      <c r="S22" s="133">
        <f>K22+1</f>
        <v>46131</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46132</v>
      </c>
      <c r="B28" s="1"/>
      <c r="C28" s="38">
        <f>A28+1</f>
        <v>46133</v>
      </c>
      <c r="D28" s="2"/>
      <c r="E28" s="38">
        <f>C28+1</f>
        <v>46134</v>
      </c>
      <c r="F28" s="2"/>
      <c r="G28" s="38">
        <f>E28+1</f>
        <v>46135</v>
      </c>
      <c r="H28" s="2"/>
      <c r="I28" s="38">
        <f>G28+1</f>
        <v>46136</v>
      </c>
      <c r="J28" s="2"/>
      <c r="K28" s="86">
        <f>I28+1</f>
        <v>46137</v>
      </c>
      <c r="L28" s="87"/>
      <c r="M28" s="88"/>
      <c r="N28" s="88"/>
      <c r="O28" s="88"/>
      <c r="P28" s="88"/>
      <c r="Q28" s="88"/>
      <c r="R28" s="89"/>
      <c r="S28" s="133">
        <f>K28+1</f>
        <v>46138</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46139</v>
      </c>
      <c r="B34" s="1"/>
      <c r="C34" s="38">
        <f>A34+1</f>
        <v>46140</v>
      </c>
      <c r="D34" s="2"/>
      <c r="E34" s="38">
        <f>C34+1</f>
        <v>46141</v>
      </c>
      <c r="F34" s="2"/>
      <c r="G34" s="38">
        <f>E34+1</f>
        <v>46142</v>
      </c>
      <c r="H34" s="2"/>
      <c r="I34" s="38">
        <f>G34+1</f>
        <v>46143</v>
      </c>
      <c r="J34" s="2"/>
      <c r="K34" s="86">
        <f>I34+1</f>
        <v>46144</v>
      </c>
      <c r="L34" s="87"/>
      <c r="M34" s="88"/>
      <c r="N34" s="88"/>
      <c r="O34" s="88"/>
      <c r="P34" s="88"/>
      <c r="Q34" s="88"/>
      <c r="R34" s="89"/>
      <c r="S34" s="133">
        <f>K34+1</f>
        <v>46145</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46146</v>
      </c>
      <c r="B40" s="1"/>
      <c r="C40" s="38">
        <f>A40+1</f>
        <v>46147</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printOptions horizontalCentered="1"/>
  <pageMargins left="0.5" right="0.5" top="0.25" bottom="0.25" header="0.25" footer="0.25"/>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topLeftCell="A11"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DATE('1'!AD18,'1'!AD20+4,1)</f>
        <v>46143</v>
      </c>
      <c r="B1" s="119"/>
      <c r="C1" s="119"/>
      <c r="D1" s="119"/>
      <c r="E1" s="119"/>
      <c r="F1" s="119"/>
      <c r="G1" s="119"/>
      <c r="H1" s="119"/>
      <c r="I1" s="33"/>
      <c r="J1" s="33"/>
      <c r="K1" s="123">
        <f>DATE(YEAR(A1),MONTH(A1)-1,1)</f>
        <v>46113</v>
      </c>
      <c r="L1" s="123"/>
      <c r="M1" s="123"/>
      <c r="N1" s="123"/>
      <c r="O1" s="123"/>
      <c r="P1" s="123"/>
      <c r="Q1" s="123"/>
      <c r="S1" s="123">
        <f>DATE(YEAR(A1),MONTH(A1)+1,1)</f>
        <v>46174</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f t="shared" si="0"/>
        <v>46113</v>
      </c>
      <c r="N3" s="36">
        <f t="shared" si="0"/>
        <v>46114</v>
      </c>
      <c r="O3" s="36">
        <f t="shared" si="0"/>
        <v>46115</v>
      </c>
      <c r="P3" s="36">
        <f t="shared" si="0"/>
        <v>46116</v>
      </c>
      <c r="Q3" s="36">
        <f t="shared" si="0"/>
        <v>46117</v>
      </c>
      <c r="R3" s="16"/>
      <c r="S3" s="36">
        <f t="shared" ref="S3:Y8" si="1">IF(MONTH($S$1)&lt;&gt;MONTH($S$1-(WEEKDAY($S$1,1)-(開始_日-1))-IF((WEEKDAY($S$1,1)-(開始_日-1))&lt;=0,7,0)+(ROW(S3)-ROW($S$3))*7+(COLUMN(S3)-COLUMN($S$3)+1)),"",$S$1-(WEEKDAY($S$1,1)-(開始_日-1))-IF((WEEKDAY($S$1,1)-(開始_日-1))&lt;=0,7,0)+(ROW(S3)-ROW($S$3))*7+(COLUMN(S3)-COLUMN($S$3)+1))</f>
        <v>46174</v>
      </c>
      <c r="T3" s="36">
        <f t="shared" si="1"/>
        <v>46175</v>
      </c>
      <c r="U3" s="36">
        <f t="shared" si="1"/>
        <v>46176</v>
      </c>
      <c r="V3" s="36">
        <f t="shared" si="1"/>
        <v>46177</v>
      </c>
      <c r="W3" s="36">
        <f t="shared" si="1"/>
        <v>46178</v>
      </c>
      <c r="X3" s="36">
        <f t="shared" si="1"/>
        <v>46179</v>
      </c>
      <c r="Y3" s="36">
        <f t="shared" si="1"/>
        <v>46180</v>
      </c>
    </row>
    <row r="4" spans="1:27" s="18" customFormat="1" ht="9" customHeight="1" x14ac:dyDescent="0.2">
      <c r="A4" s="119"/>
      <c r="B4" s="119"/>
      <c r="C4" s="119"/>
      <c r="D4" s="119"/>
      <c r="E4" s="119"/>
      <c r="F4" s="119"/>
      <c r="G4" s="119"/>
      <c r="H4" s="119"/>
      <c r="I4" s="33"/>
      <c r="J4" s="33"/>
      <c r="K4" s="36">
        <f t="shared" si="0"/>
        <v>46118</v>
      </c>
      <c r="L4" s="36">
        <f t="shared" si="0"/>
        <v>46119</v>
      </c>
      <c r="M4" s="36">
        <f t="shared" si="0"/>
        <v>46120</v>
      </c>
      <c r="N4" s="36">
        <f t="shared" si="0"/>
        <v>46121</v>
      </c>
      <c r="O4" s="36">
        <f t="shared" si="0"/>
        <v>46122</v>
      </c>
      <c r="P4" s="36">
        <f t="shared" si="0"/>
        <v>46123</v>
      </c>
      <c r="Q4" s="36">
        <f t="shared" si="0"/>
        <v>46124</v>
      </c>
      <c r="R4" s="16"/>
      <c r="S4" s="36">
        <f t="shared" si="1"/>
        <v>46181</v>
      </c>
      <c r="T4" s="36">
        <f t="shared" si="1"/>
        <v>46182</v>
      </c>
      <c r="U4" s="36">
        <f t="shared" si="1"/>
        <v>46183</v>
      </c>
      <c r="V4" s="36">
        <f t="shared" si="1"/>
        <v>46184</v>
      </c>
      <c r="W4" s="36">
        <f t="shared" si="1"/>
        <v>46185</v>
      </c>
      <c r="X4" s="36">
        <f t="shared" si="1"/>
        <v>46186</v>
      </c>
      <c r="Y4" s="36">
        <f t="shared" si="1"/>
        <v>46187</v>
      </c>
    </row>
    <row r="5" spans="1:27" s="18" customFormat="1" ht="9" customHeight="1" x14ac:dyDescent="0.2">
      <c r="A5" s="119"/>
      <c r="B5" s="119"/>
      <c r="C5" s="119"/>
      <c r="D5" s="119"/>
      <c r="E5" s="119"/>
      <c r="F5" s="119"/>
      <c r="G5" s="119"/>
      <c r="H5" s="119"/>
      <c r="I5" s="33"/>
      <c r="J5" s="33"/>
      <c r="K5" s="36">
        <f t="shared" si="0"/>
        <v>46125</v>
      </c>
      <c r="L5" s="36">
        <f t="shared" si="0"/>
        <v>46126</v>
      </c>
      <c r="M5" s="36">
        <f t="shared" si="0"/>
        <v>46127</v>
      </c>
      <c r="N5" s="36">
        <f t="shared" si="0"/>
        <v>46128</v>
      </c>
      <c r="O5" s="36">
        <f t="shared" si="0"/>
        <v>46129</v>
      </c>
      <c r="P5" s="36">
        <f t="shared" si="0"/>
        <v>46130</v>
      </c>
      <c r="Q5" s="36">
        <f t="shared" si="0"/>
        <v>46131</v>
      </c>
      <c r="R5" s="16"/>
      <c r="S5" s="36">
        <f t="shared" si="1"/>
        <v>46188</v>
      </c>
      <c r="T5" s="36">
        <f t="shared" si="1"/>
        <v>46189</v>
      </c>
      <c r="U5" s="36">
        <f t="shared" si="1"/>
        <v>46190</v>
      </c>
      <c r="V5" s="36">
        <f t="shared" si="1"/>
        <v>46191</v>
      </c>
      <c r="W5" s="36">
        <f t="shared" si="1"/>
        <v>46192</v>
      </c>
      <c r="X5" s="36">
        <f t="shared" si="1"/>
        <v>46193</v>
      </c>
      <c r="Y5" s="36">
        <f t="shared" si="1"/>
        <v>46194</v>
      </c>
    </row>
    <row r="6" spans="1:27" s="18" customFormat="1" ht="9" customHeight="1" x14ac:dyDescent="0.2">
      <c r="A6" s="119"/>
      <c r="B6" s="119"/>
      <c r="C6" s="119"/>
      <c r="D6" s="119"/>
      <c r="E6" s="119"/>
      <c r="F6" s="119"/>
      <c r="G6" s="119"/>
      <c r="H6" s="119"/>
      <c r="I6" s="33"/>
      <c r="J6" s="33"/>
      <c r="K6" s="36">
        <f t="shared" si="0"/>
        <v>46132</v>
      </c>
      <c r="L6" s="36">
        <f t="shared" si="0"/>
        <v>46133</v>
      </c>
      <c r="M6" s="36">
        <f t="shared" si="0"/>
        <v>46134</v>
      </c>
      <c r="N6" s="36">
        <f t="shared" si="0"/>
        <v>46135</v>
      </c>
      <c r="O6" s="36">
        <f t="shared" si="0"/>
        <v>46136</v>
      </c>
      <c r="P6" s="36">
        <f t="shared" si="0"/>
        <v>46137</v>
      </c>
      <c r="Q6" s="36">
        <f t="shared" si="0"/>
        <v>46138</v>
      </c>
      <c r="R6" s="16"/>
      <c r="S6" s="36">
        <f t="shared" si="1"/>
        <v>46195</v>
      </c>
      <c r="T6" s="36">
        <f t="shared" si="1"/>
        <v>46196</v>
      </c>
      <c r="U6" s="36">
        <f t="shared" si="1"/>
        <v>46197</v>
      </c>
      <c r="V6" s="36">
        <f t="shared" si="1"/>
        <v>46198</v>
      </c>
      <c r="W6" s="36">
        <f t="shared" si="1"/>
        <v>46199</v>
      </c>
      <c r="X6" s="36">
        <f t="shared" si="1"/>
        <v>46200</v>
      </c>
      <c r="Y6" s="36">
        <f t="shared" si="1"/>
        <v>46201</v>
      </c>
    </row>
    <row r="7" spans="1:27" s="18" customFormat="1" ht="9" customHeight="1" x14ac:dyDescent="0.2">
      <c r="A7" s="119"/>
      <c r="B7" s="119"/>
      <c r="C7" s="119"/>
      <c r="D7" s="119"/>
      <c r="E7" s="119"/>
      <c r="F7" s="119"/>
      <c r="G7" s="119"/>
      <c r="H7" s="119"/>
      <c r="I7" s="33"/>
      <c r="J7" s="33"/>
      <c r="K7" s="36">
        <f t="shared" si="0"/>
        <v>46139</v>
      </c>
      <c r="L7" s="36">
        <f t="shared" si="0"/>
        <v>46140</v>
      </c>
      <c r="M7" s="36">
        <f t="shared" si="0"/>
        <v>46141</v>
      </c>
      <c r="N7" s="36">
        <f t="shared" si="0"/>
        <v>46142</v>
      </c>
      <c r="O7" s="36" t="str">
        <f t="shared" si="0"/>
        <v/>
      </c>
      <c r="P7" s="36" t="str">
        <f t="shared" si="0"/>
        <v/>
      </c>
      <c r="Q7" s="36" t="str">
        <f t="shared" si="0"/>
        <v/>
      </c>
      <c r="R7" s="16"/>
      <c r="S7" s="36">
        <f t="shared" si="1"/>
        <v>46202</v>
      </c>
      <c r="T7" s="36">
        <f t="shared" si="1"/>
        <v>46203</v>
      </c>
      <c r="U7" s="36" t="str">
        <f t="shared" si="1"/>
        <v/>
      </c>
      <c r="V7" s="36" t="str">
        <f t="shared" si="1"/>
        <v/>
      </c>
      <c r="W7" s="36" t="str">
        <f t="shared" si="1"/>
        <v/>
      </c>
      <c r="X7" s="36" t="str">
        <f t="shared" si="1"/>
        <v/>
      </c>
      <c r="Y7" s="36" t="str">
        <f t="shared" si="1"/>
        <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46139</v>
      </c>
      <c r="B9" s="121"/>
      <c r="C9" s="121">
        <f>C10</f>
        <v>46140</v>
      </c>
      <c r="D9" s="121"/>
      <c r="E9" s="121">
        <f>E10</f>
        <v>46141</v>
      </c>
      <c r="F9" s="121"/>
      <c r="G9" s="121">
        <f>G10</f>
        <v>46142</v>
      </c>
      <c r="H9" s="121"/>
      <c r="I9" s="121">
        <f>I10</f>
        <v>46143</v>
      </c>
      <c r="J9" s="121"/>
      <c r="K9" s="122">
        <f>K10</f>
        <v>46144</v>
      </c>
      <c r="L9" s="122"/>
      <c r="M9" s="122"/>
      <c r="N9" s="122"/>
      <c r="O9" s="122"/>
      <c r="P9" s="122"/>
      <c r="Q9" s="122"/>
      <c r="R9" s="122"/>
      <c r="S9" s="122">
        <f>S10</f>
        <v>46145</v>
      </c>
      <c r="T9" s="122"/>
      <c r="U9" s="122"/>
      <c r="V9" s="122"/>
      <c r="W9" s="122"/>
      <c r="X9" s="122"/>
      <c r="Y9" s="122"/>
      <c r="Z9" s="124"/>
    </row>
    <row r="10" spans="1:27" s="22" customFormat="1" ht="19.5" x14ac:dyDescent="0.25">
      <c r="A10" s="37">
        <f>$A$1-(WEEKDAY($A$1,1)-(開始_日-1))-IF((WEEKDAY($A$1,1)-(開始_日-1))&lt;=0,7,0)+1</f>
        <v>46139</v>
      </c>
      <c r="B10" s="1"/>
      <c r="C10" s="38">
        <f>A10+1</f>
        <v>46140</v>
      </c>
      <c r="D10" s="2"/>
      <c r="E10" s="38">
        <f>C10+1</f>
        <v>46141</v>
      </c>
      <c r="F10" s="2"/>
      <c r="G10" s="38">
        <f>E10+1</f>
        <v>46142</v>
      </c>
      <c r="H10" s="2"/>
      <c r="I10" s="38">
        <f>G10+1</f>
        <v>46143</v>
      </c>
      <c r="J10" s="2"/>
      <c r="K10" s="86">
        <f>I10+1</f>
        <v>46144</v>
      </c>
      <c r="L10" s="87"/>
      <c r="M10" s="88"/>
      <c r="N10" s="88"/>
      <c r="O10" s="88"/>
      <c r="P10" s="88"/>
      <c r="Q10" s="88"/>
      <c r="R10" s="89"/>
      <c r="S10" s="133">
        <f>K10+1</f>
        <v>46145</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46146</v>
      </c>
      <c r="B16" s="1"/>
      <c r="C16" s="38">
        <f>A16+1</f>
        <v>46147</v>
      </c>
      <c r="D16" s="2"/>
      <c r="E16" s="38">
        <f>C16+1</f>
        <v>46148</v>
      </c>
      <c r="F16" s="2"/>
      <c r="G16" s="38">
        <f>E16+1</f>
        <v>46149</v>
      </c>
      <c r="H16" s="2"/>
      <c r="I16" s="38">
        <f>G16+1</f>
        <v>46150</v>
      </c>
      <c r="J16" s="2"/>
      <c r="K16" s="86">
        <f>I16+1</f>
        <v>46151</v>
      </c>
      <c r="L16" s="87"/>
      <c r="M16" s="88"/>
      <c r="N16" s="88"/>
      <c r="O16" s="88"/>
      <c r="P16" s="88"/>
      <c r="Q16" s="88"/>
      <c r="R16" s="89"/>
      <c r="S16" s="133">
        <f>K16+1</f>
        <v>46152</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46153</v>
      </c>
      <c r="B22" s="1"/>
      <c r="C22" s="38">
        <f>A22+1</f>
        <v>46154</v>
      </c>
      <c r="D22" s="2"/>
      <c r="E22" s="38">
        <f>C22+1</f>
        <v>46155</v>
      </c>
      <c r="F22" s="2"/>
      <c r="G22" s="38">
        <f>E22+1</f>
        <v>46156</v>
      </c>
      <c r="H22" s="2"/>
      <c r="I22" s="38">
        <f>G22+1</f>
        <v>46157</v>
      </c>
      <c r="J22" s="2"/>
      <c r="K22" s="86">
        <f>I22+1</f>
        <v>46158</v>
      </c>
      <c r="L22" s="87"/>
      <c r="M22" s="88"/>
      <c r="N22" s="88"/>
      <c r="O22" s="88"/>
      <c r="P22" s="88"/>
      <c r="Q22" s="88"/>
      <c r="R22" s="89"/>
      <c r="S22" s="133">
        <f>K22+1</f>
        <v>46159</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46160</v>
      </c>
      <c r="B28" s="1"/>
      <c r="C28" s="38">
        <f>A28+1</f>
        <v>46161</v>
      </c>
      <c r="D28" s="2"/>
      <c r="E28" s="38">
        <f>C28+1</f>
        <v>46162</v>
      </c>
      <c r="F28" s="2"/>
      <c r="G28" s="38">
        <f>E28+1</f>
        <v>46163</v>
      </c>
      <c r="H28" s="2"/>
      <c r="I28" s="38">
        <f>G28+1</f>
        <v>46164</v>
      </c>
      <c r="J28" s="2"/>
      <c r="K28" s="86">
        <f>I28+1</f>
        <v>46165</v>
      </c>
      <c r="L28" s="87"/>
      <c r="M28" s="88"/>
      <c r="N28" s="88"/>
      <c r="O28" s="88"/>
      <c r="P28" s="88"/>
      <c r="Q28" s="88"/>
      <c r="R28" s="89"/>
      <c r="S28" s="133">
        <f>K28+1</f>
        <v>46166</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46167</v>
      </c>
      <c r="B34" s="1"/>
      <c r="C34" s="38">
        <f>A34+1</f>
        <v>46168</v>
      </c>
      <c r="D34" s="2"/>
      <c r="E34" s="38">
        <f>C34+1</f>
        <v>46169</v>
      </c>
      <c r="F34" s="2"/>
      <c r="G34" s="38">
        <f>E34+1</f>
        <v>46170</v>
      </c>
      <c r="H34" s="2"/>
      <c r="I34" s="38">
        <f>G34+1</f>
        <v>46171</v>
      </c>
      <c r="J34" s="2"/>
      <c r="K34" s="86">
        <f>I34+1</f>
        <v>46172</v>
      </c>
      <c r="L34" s="87"/>
      <c r="M34" s="88"/>
      <c r="N34" s="88"/>
      <c r="O34" s="88"/>
      <c r="P34" s="88"/>
      <c r="Q34" s="88"/>
      <c r="R34" s="89"/>
      <c r="S34" s="133">
        <f>K34+1</f>
        <v>46173</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46174</v>
      </c>
      <c r="B40" s="1"/>
      <c r="C40" s="38">
        <f>A40+1</f>
        <v>46175</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opLeftCell="A14"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DATE('1'!AD18,'1'!AD20+5,1)</f>
        <v>46174</v>
      </c>
      <c r="B1" s="119"/>
      <c r="C1" s="119"/>
      <c r="D1" s="119"/>
      <c r="E1" s="119"/>
      <c r="F1" s="119"/>
      <c r="G1" s="119"/>
      <c r="H1" s="119"/>
      <c r="I1" s="33"/>
      <c r="J1" s="33"/>
      <c r="K1" s="123">
        <f>DATE(YEAR(A1),MONTH(A1)-1,1)</f>
        <v>46143</v>
      </c>
      <c r="L1" s="123"/>
      <c r="M1" s="123"/>
      <c r="N1" s="123"/>
      <c r="O1" s="123"/>
      <c r="P1" s="123"/>
      <c r="Q1" s="123"/>
      <c r="S1" s="123">
        <f>DATE(YEAR(A1),MONTH(A1)+1,1)</f>
        <v>46204</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t="str">
        <f t="shared" si="0"/>
        <v/>
      </c>
      <c r="O3" s="36">
        <f t="shared" si="0"/>
        <v>46143</v>
      </c>
      <c r="P3" s="36">
        <f t="shared" si="0"/>
        <v>46144</v>
      </c>
      <c r="Q3" s="36">
        <f t="shared" si="0"/>
        <v>46145</v>
      </c>
      <c r="R3" s="16"/>
      <c r="S3" s="36" t="str">
        <f t="shared" ref="S3:Y8" si="1">IF(MONTH($S$1)&lt;&gt;MONTH($S$1-(WEEKDAY($S$1,1)-(開始_日-1))-IF((WEEKDAY($S$1,1)-(開始_日-1))&lt;=0,7,0)+(ROW(S3)-ROW($S$3))*7+(COLUMN(S3)-COLUMN($S$3)+1)),"",$S$1-(WEEKDAY($S$1,1)-(開始_日-1))-IF((WEEKDAY($S$1,1)-(開始_日-1))&lt;=0,7,0)+(ROW(S3)-ROW($S$3))*7+(COLUMN(S3)-COLUMN($S$3)+1))</f>
        <v/>
      </c>
      <c r="T3" s="36" t="str">
        <f t="shared" si="1"/>
        <v/>
      </c>
      <c r="U3" s="36">
        <f t="shared" si="1"/>
        <v>46204</v>
      </c>
      <c r="V3" s="36">
        <f t="shared" si="1"/>
        <v>46205</v>
      </c>
      <c r="W3" s="36">
        <f t="shared" si="1"/>
        <v>46206</v>
      </c>
      <c r="X3" s="36">
        <f t="shared" si="1"/>
        <v>46207</v>
      </c>
      <c r="Y3" s="36">
        <f t="shared" si="1"/>
        <v>46208</v>
      </c>
    </row>
    <row r="4" spans="1:27" s="18" customFormat="1" ht="9" customHeight="1" x14ac:dyDescent="0.2">
      <c r="A4" s="119"/>
      <c r="B4" s="119"/>
      <c r="C4" s="119"/>
      <c r="D4" s="119"/>
      <c r="E4" s="119"/>
      <c r="F4" s="119"/>
      <c r="G4" s="119"/>
      <c r="H4" s="119"/>
      <c r="I4" s="33"/>
      <c r="J4" s="33"/>
      <c r="K4" s="36">
        <f t="shared" si="0"/>
        <v>46146</v>
      </c>
      <c r="L4" s="36">
        <f t="shared" si="0"/>
        <v>46147</v>
      </c>
      <c r="M4" s="36">
        <f t="shared" si="0"/>
        <v>46148</v>
      </c>
      <c r="N4" s="36">
        <f t="shared" si="0"/>
        <v>46149</v>
      </c>
      <c r="O4" s="36">
        <f t="shared" si="0"/>
        <v>46150</v>
      </c>
      <c r="P4" s="36">
        <f t="shared" si="0"/>
        <v>46151</v>
      </c>
      <c r="Q4" s="36">
        <f t="shared" si="0"/>
        <v>46152</v>
      </c>
      <c r="R4" s="16"/>
      <c r="S4" s="36">
        <f t="shared" si="1"/>
        <v>46209</v>
      </c>
      <c r="T4" s="36">
        <f t="shared" si="1"/>
        <v>46210</v>
      </c>
      <c r="U4" s="36">
        <f t="shared" si="1"/>
        <v>46211</v>
      </c>
      <c r="V4" s="36">
        <f t="shared" si="1"/>
        <v>46212</v>
      </c>
      <c r="W4" s="36">
        <f t="shared" si="1"/>
        <v>46213</v>
      </c>
      <c r="X4" s="36">
        <f t="shared" si="1"/>
        <v>46214</v>
      </c>
      <c r="Y4" s="36">
        <f t="shared" si="1"/>
        <v>46215</v>
      </c>
    </row>
    <row r="5" spans="1:27" s="18" customFormat="1" ht="9" customHeight="1" x14ac:dyDescent="0.2">
      <c r="A5" s="119"/>
      <c r="B5" s="119"/>
      <c r="C5" s="119"/>
      <c r="D5" s="119"/>
      <c r="E5" s="119"/>
      <c r="F5" s="119"/>
      <c r="G5" s="119"/>
      <c r="H5" s="119"/>
      <c r="I5" s="33"/>
      <c r="J5" s="33"/>
      <c r="K5" s="36">
        <f t="shared" si="0"/>
        <v>46153</v>
      </c>
      <c r="L5" s="36">
        <f t="shared" si="0"/>
        <v>46154</v>
      </c>
      <c r="M5" s="36">
        <f t="shared" si="0"/>
        <v>46155</v>
      </c>
      <c r="N5" s="36">
        <f t="shared" si="0"/>
        <v>46156</v>
      </c>
      <c r="O5" s="36">
        <f t="shared" si="0"/>
        <v>46157</v>
      </c>
      <c r="P5" s="36">
        <f t="shared" si="0"/>
        <v>46158</v>
      </c>
      <c r="Q5" s="36">
        <f t="shared" si="0"/>
        <v>46159</v>
      </c>
      <c r="R5" s="16"/>
      <c r="S5" s="36">
        <f t="shared" si="1"/>
        <v>46216</v>
      </c>
      <c r="T5" s="36">
        <f t="shared" si="1"/>
        <v>46217</v>
      </c>
      <c r="U5" s="36">
        <f t="shared" si="1"/>
        <v>46218</v>
      </c>
      <c r="V5" s="36">
        <f t="shared" si="1"/>
        <v>46219</v>
      </c>
      <c r="W5" s="36">
        <f t="shared" si="1"/>
        <v>46220</v>
      </c>
      <c r="X5" s="36">
        <f t="shared" si="1"/>
        <v>46221</v>
      </c>
      <c r="Y5" s="36">
        <f t="shared" si="1"/>
        <v>46222</v>
      </c>
    </row>
    <row r="6" spans="1:27" s="18" customFormat="1" ht="9" customHeight="1" x14ac:dyDescent="0.2">
      <c r="A6" s="119"/>
      <c r="B6" s="119"/>
      <c r="C6" s="119"/>
      <c r="D6" s="119"/>
      <c r="E6" s="119"/>
      <c r="F6" s="119"/>
      <c r="G6" s="119"/>
      <c r="H6" s="119"/>
      <c r="I6" s="33"/>
      <c r="J6" s="33"/>
      <c r="K6" s="36">
        <f t="shared" si="0"/>
        <v>46160</v>
      </c>
      <c r="L6" s="36">
        <f t="shared" si="0"/>
        <v>46161</v>
      </c>
      <c r="M6" s="36">
        <f t="shared" si="0"/>
        <v>46162</v>
      </c>
      <c r="N6" s="36">
        <f t="shared" si="0"/>
        <v>46163</v>
      </c>
      <c r="O6" s="36">
        <f t="shared" si="0"/>
        <v>46164</v>
      </c>
      <c r="P6" s="36">
        <f t="shared" si="0"/>
        <v>46165</v>
      </c>
      <c r="Q6" s="36">
        <f t="shared" si="0"/>
        <v>46166</v>
      </c>
      <c r="R6" s="16"/>
      <c r="S6" s="36">
        <f t="shared" si="1"/>
        <v>46223</v>
      </c>
      <c r="T6" s="36">
        <f t="shared" si="1"/>
        <v>46224</v>
      </c>
      <c r="U6" s="36">
        <f t="shared" si="1"/>
        <v>46225</v>
      </c>
      <c r="V6" s="36">
        <f t="shared" si="1"/>
        <v>46226</v>
      </c>
      <c r="W6" s="36">
        <f t="shared" si="1"/>
        <v>46227</v>
      </c>
      <c r="X6" s="36">
        <f t="shared" si="1"/>
        <v>46228</v>
      </c>
      <c r="Y6" s="36">
        <f t="shared" si="1"/>
        <v>46229</v>
      </c>
    </row>
    <row r="7" spans="1:27" s="18" customFormat="1" ht="9" customHeight="1" x14ac:dyDescent="0.2">
      <c r="A7" s="119"/>
      <c r="B7" s="119"/>
      <c r="C7" s="119"/>
      <c r="D7" s="119"/>
      <c r="E7" s="119"/>
      <c r="F7" s="119"/>
      <c r="G7" s="119"/>
      <c r="H7" s="119"/>
      <c r="I7" s="33"/>
      <c r="J7" s="33"/>
      <c r="K7" s="36">
        <f t="shared" si="0"/>
        <v>46167</v>
      </c>
      <c r="L7" s="36">
        <f t="shared" si="0"/>
        <v>46168</v>
      </c>
      <c r="M7" s="36">
        <f t="shared" si="0"/>
        <v>46169</v>
      </c>
      <c r="N7" s="36">
        <f t="shared" si="0"/>
        <v>46170</v>
      </c>
      <c r="O7" s="36">
        <f t="shared" si="0"/>
        <v>46171</v>
      </c>
      <c r="P7" s="36">
        <f t="shared" si="0"/>
        <v>46172</v>
      </c>
      <c r="Q7" s="36">
        <f t="shared" si="0"/>
        <v>46173</v>
      </c>
      <c r="R7" s="16"/>
      <c r="S7" s="36">
        <f t="shared" si="1"/>
        <v>46230</v>
      </c>
      <c r="T7" s="36">
        <f t="shared" si="1"/>
        <v>46231</v>
      </c>
      <c r="U7" s="36">
        <f t="shared" si="1"/>
        <v>46232</v>
      </c>
      <c r="V7" s="36">
        <f t="shared" si="1"/>
        <v>46233</v>
      </c>
      <c r="W7" s="36">
        <f t="shared" si="1"/>
        <v>46234</v>
      </c>
      <c r="X7" s="36" t="str">
        <f t="shared" si="1"/>
        <v/>
      </c>
      <c r="Y7" s="36" t="str">
        <f t="shared" si="1"/>
        <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46174</v>
      </c>
      <c r="B9" s="121"/>
      <c r="C9" s="121">
        <f>C10</f>
        <v>46175</v>
      </c>
      <c r="D9" s="121"/>
      <c r="E9" s="121">
        <f>E10</f>
        <v>46176</v>
      </c>
      <c r="F9" s="121"/>
      <c r="G9" s="121">
        <f>G10</f>
        <v>46177</v>
      </c>
      <c r="H9" s="121"/>
      <c r="I9" s="121">
        <f>I10</f>
        <v>46178</v>
      </c>
      <c r="J9" s="121"/>
      <c r="K9" s="122">
        <f>K10</f>
        <v>46179</v>
      </c>
      <c r="L9" s="122"/>
      <c r="M9" s="122"/>
      <c r="N9" s="122"/>
      <c r="O9" s="122"/>
      <c r="P9" s="122"/>
      <c r="Q9" s="122"/>
      <c r="R9" s="122"/>
      <c r="S9" s="122">
        <f>S10</f>
        <v>46180</v>
      </c>
      <c r="T9" s="122"/>
      <c r="U9" s="122"/>
      <c r="V9" s="122"/>
      <c r="W9" s="122"/>
      <c r="X9" s="122"/>
      <c r="Y9" s="122"/>
      <c r="Z9" s="124"/>
    </row>
    <row r="10" spans="1:27" s="22" customFormat="1" ht="19.5" x14ac:dyDescent="0.25">
      <c r="A10" s="37">
        <f>$A$1-(WEEKDAY($A$1,1)-(開始_日-1))-IF((WEEKDAY($A$1,1)-(開始_日-1))&lt;=0,7,0)+1</f>
        <v>46174</v>
      </c>
      <c r="B10" s="1"/>
      <c r="C10" s="38">
        <f>A10+1</f>
        <v>46175</v>
      </c>
      <c r="D10" s="2"/>
      <c r="E10" s="38">
        <f>C10+1</f>
        <v>46176</v>
      </c>
      <c r="F10" s="2"/>
      <c r="G10" s="38">
        <f>E10+1</f>
        <v>46177</v>
      </c>
      <c r="H10" s="2"/>
      <c r="I10" s="38">
        <f>G10+1</f>
        <v>46178</v>
      </c>
      <c r="J10" s="2"/>
      <c r="K10" s="86">
        <f>I10+1</f>
        <v>46179</v>
      </c>
      <c r="L10" s="87"/>
      <c r="M10" s="88"/>
      <c r="N10" s="88"/>
      <c r="O10" s="88"/>
      <c r="P10" s="88"/>
      <c r="Q10" s="88"/>
      <c r="R10" s="89"/>
      <c r="S10" s="133">
        <f>K10+1</f>
        <v>46180</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46181</v>
      </c>
      <c r="B16" s="1"/>
      <c r="C16" s="38">
        <f>A16+1</f>
        <v>46182</v>
      </c>
      <c r="D16" s="2"/>
      <c r="E16" s="38">
        <f>C16+1</f>
        <v>46183</v>
      </c>
      <c r="F16" s="2"/>
      <c r="G16" s="38">
        <f>E16+1</f>
        <v>46184</v>
      </c>
      <c r="H16" s="2"/>
      <c r="I16" s="38">
        <f>G16+1</f>
        <v>46185</v>
      </c>
      <c r="J16" s="2"/>
      <c r="K16" s="86">
        <f>I16+1</f>
        <v>46186</v>
      </c>
      <c r="L16" s="87"/>
      <c r="M16" s="88"/>
      <c r="N16" s="88"/>
      <c r="O16" s="88"/>
      <c r="P16" s="88"/>
      <c r="Q16" s="88"/>
      <c r="R16" s="89"/>
      <c r="S16" s="133">
        <f>K16+1</f>
        <v>46187</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46188</v>
      </c>
      <c r="B22" s="1"/>
      <c r="C22" s="38">
        <f>A22+1</f>
        <v>46189</v>
      </c>
      <c r="D22" s="2"/>
      <c r="E22" s="38">
        <f>C22+1</f>
        <v>46190</v>
      </c>
      <c r="F22" s="2"/>
      <c r="G22" s="38">
        <f>E22+1</f>
        <v>46191</v>
      </c>
      <c r="H22" s="2"/>
      <c r="I22" s="38">
        <f>G22+1</f>
        <v>46192</v>
      </c>
      <c r="J22" s="2"/>
      <c r="K22" s="86">
        <f>I22+1</f>
        <v>46193</v>
      </c>
      <c r="L22" s="87"/>
      <c r="M22" s="88"/>
      <c r="N22" s="88"/>
      <c r="O22" s="88"/>
      <c r="P22" s="88"/>
      <c r="Q22" s="88"/>
      <c r="R22" s="89"/>
      <c r="S22" s="133">
        <f>K22+1</f>
        <v>46194</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46195</v>
      </c>
      <c r="B28" s="1"/>
      <c r="C28" s="38">
        <f>A28+1</f>
        <v>46196</v>
      </c>
      <c r="D28" s="2"/>
      <c r="E28" s="38">
        <f>C28+1</f>
        <v>46197</v>
      </c>
      <c r="F28" s="2"/>
      <c r="G28" s="38">
        <f>E28+1</f>
        <v>46198</v>
      </c>
      <c r="H28" s="2"/>
      <c r="I28" s="38">
        <f>G28+1</f>
        <v>46199</v>
      </c>
      <c r="J28" s="2"/>
      <c r="K28" s="86">
        <f>I28+1</f>
        <v>46200</v>
      </c>
      <c r="L28" s="87"/>
      <c r="M28" s="88"/>
      <c r="N28" s="88"/>
      <c r="O28" s="88"/>
      <c r="P28" s="88"/>
      <c r="Q28" s="88"/>
      <c r="R28" s="89"/>
      <c r="S28" s="133">
        <f>K28+1</f>
        <v>46201</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46202</v>
      </c>
      <c r="B34" s="1"/>
      <c r="C34" s="38">
        <f>A34+1</f>
        <v>46203</v>
      </c>
      <c r="D34" s="2"/>
      <c r="E34" s="38">
        <f>C34+1</f>
        <v>46204</v>
      </c>
      <c r="F34" s="2"/>
      <c r="G34" s="38">
        <f>E34+1</f>
        <v>46205</v>
      </c>
      <c r="H34" s="2"/>
      <c r="I34" s="38">
        <f>G34+1</f>
        <v>46206</v>
      </c>
      <c r="J34" s="2"/>
      <c r="K34" s="86">
        <f>I34+1</f>
        <v>46207</v>
      </c>
      <c r="L34" s="87"/>
      <c r="M34" s="88"/>
      <c r="N34" s="88"/>
      <c r="O34" s="88"/>
      <c r="P34" s="88"/>
      <c r="Q34" s="88"/>
      <c r="R34" s="89"/>
      <c r="S34" s="133">
        <f>K34+1</f>
        <v>46208</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46209</v>
      </c>
      <c r="B40" s="1"/>
      <c r="C40" s="38">
        <f>A40+1</f>
        <v>46210</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topLeftCell="A14"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DATE('1'!AD18,'1'!AD20+6,1)</f>
        <v>46204</v>
      </c>
      <c r="B1" s="119"/>
      <c r="C1" s="119"/>
      <c r="D1" s="119"/>
      <c r="E1" s="119"/>
      <c r="F1" s="119"/>
      <c r="G1" s="119"/>
      <c r="H1" s="119"/>
      <c r="I1" s="33"/>
      <c r="J1" s="33"/>
      <c r="K1" s="123">
        <f>DATE(YEAR(A1),MONTH(A1)-1,1)</f>
        <v>46174</v>
      </c>
      <c r="L1" s="123"/>
      <c r="M1" s="123"/>
      <c r="N1" s="123"/>
      <c r="O1" s="123"/>
      <c r="P1" s="123"/>
      <c r="Q1" s="123"/>
      <c r="S1" s="123">
        <f>DATE(YEAR(A1),MONTH(A1)+1,1)</f>
        <v>46235</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f t="shared" ref="K3:Q8" si="0">IF(MONTH($K$1)&lt;&gt;MONTH($K$1-(WEEKDAY($K$1,1)-(開始_日-1))-IF((WEEKDAY($K$1,1)-(開始_日-1))&lt;=0,7,0)+(ROW(K3)-ROW($K$3))*7+(COLUMN(K3)-COLUMN($K$3)+1)),"",$K$1-(WEEKDAY($K$1,1)-(開始_日-1))-IF((WEEKDAY($K$1,1)-(開始_日-1))&lt;=0,7,0)+(ROW(K3)-ROW($K$3))*7+(COLUMN(K3)-COLUMN($K$3)+1))</f>
        <v>46174</v>
      </c>
      <c r="L3" s="36">
        <f t="shared" si="0"/>
        <v>46175</v>
      </c>
      <c r="M3" s="36">
        <f t="shared" si="0"/>
        <v>46176</v>
      </c>
      <c r="N3" s="36">
        <f t="shared" si="0"/>
        <v>46177</v>
      </c>
      <c r="O3" s="36">
        <f t="shared" si="0"/>
        <v>46178</v>
      </c>
      <c r="P3" s="36">
        <f t="shared" si="0"/>
        <v>46179</v>
      </c>
      <c r="Q3" s="36">
        <f t="shared" si="0"/>
        <v>46180</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t="str">
        <f t="shared" si="1"/>
        <v/>
      </c>
      <c r="W3" s="36" t="str">
        <f t="shared" si="1"/>
        <v/>
      </c>
      <c r="X3" s="36">
        <f t="shared" si="1"/>
        <v>46235</v>
      </c>
      <c r="Y3" s="36">
        <f t="shared" si="1"/>
        <v>46236</v>
      </c>
    </row>
    <row r="4" spans="1:27" s="18" customFormat="1" ht="9" customHeight="1" x14ac:dyDescent="0.2">
      <c r="A4" s="119"/>
      <c r="B4" s="119"/>
      <c r="C4" s="119"/>
      <c r="D4" s="119"/>
      <c r="E4" s="119"/>
      <c r="F4" s="119"/>
      <c r="G4" s="119"/>
      <c r="H4" s="119"/>
      <c r="I4" s="33"/>
      <c r="J4" s="33"/>
      <c r="K4" s="36">
        <f t="shared" si="0"/>
        <v>46181</v>
      </c>
      <c r="L4" s="36">
        <f t="shared" si="0"/>
        <v>46182</v>
      </c>
      <c r="M4" s="36">
        <f t="shared" si="0"/>
        <v>46183</v>
      </c>
      <c r="N4" s="36">
        <f t="shared" si="0"/>
        <v>46184</v>
      </c>
      <c r="O4" s="36">
        <f t="shared" si="0"/>
        <v>46185</v>
      </c>
      <c r="P4" s="36">
        <f t="shared" si="0"/>
        <v>46186</v>
      </c>
      <c r="Q4" s="36">
        <f t="shared" si="0"/>
        <v>46187</v>
      </c>
      <c r="R4" s="16"/>
      <c r="S4" s="36">
        <f t="shared" si="1"/>
        <v>46237</v>
      </c>
      <c r="T4" s="36">
        <f t="shared" si="1"/>
        <v>46238</v>
      </c>
      <c r="U4" s="36">
        <f t="shared" si="1"/>
        <v>46239</v>
      </c>
      <c r="V4" s="36">
        <f t="shared" si="1"/>
        <v>46240</v>
      </c>
      <c r="W4" s="36">
        <f t="shared" si="1"/>
        <v>46241</v>
      </c>
      <c r="X4" s="36">
        <f t="shared" si="1"/>
        <v>46242</v>
      </c>
      <c r="Y4" s="36">
        <f t="shared" si="1"/>
        <v>46243</v>
      </c>
    </row>
    <row r="5" spans="1:27" s="18" customFormat="1" ht="9" customHeight="1" x14ac:dyDescent="0.2">
      <c r="A5" s="119"/>
      <c r="B5" s="119"/>
      <c r="C5" s="119"/>
      <c r="D5" s="119"/>
      <c r="E5" s="119"/>
      <c r="F5" s="119"/>
      <c r="G5" s="119"/>
      <c r="H5" s="119"/>
      <c r="I5" s="33"/>
      <c r="J5" s="33"/>
      <c r="K5" s="36">
        <f t="shared" si="0"/>
        <v>46188</v>
      </c>
      <c r="L5" s="36">
        <f t="shared" si="0"/>
        <v>46189</v>
      </c>
      <c r="M5" s="36">
        <f t="shared" si="0"/>
        <v>46190</v>
      </c>
      <c r="N5" s="36">
        <f t="shared" si="0"/>
        <v>46191</v>
      </c>
      <c r="O5" s="36">
        <f t="shared" si="0"/>
        <v>46192</v>
      </c>
      <c r="P5" s="36">
        <f t="shared" si="0"/>
        <v>46193</v>
      </c>
      <c r="Q5" s="36">
        <f t="shared" si="0"/>
        <v>46194</v>
      </c>
      <c r="R5" s="16"/>
      <c r="S5" s="36">
        <f t="shared" si="1"/>
        <v>46244</v>
      </c>
      <c r="T5" s="36">
        <f t="shared" si="1"/>
        <v>46245</v>
      </c>
      <c r="U5" s="36">
        <f t="shared" si="1"/>
        <v>46246</v>
      </c>
      <c r="V5" s="36">
        <f t="shared" si="1"/>
        <v>46247</v>
      </c>
      <c r="W5" s="36">
        <f t="shared" si="1"/>
        <v>46248</v>
      </c>
      <c r="X5" s="36">
        <f t="shared" si="1"/>
        <v>46249</v>
      </c>
      <c r="Y5" s="36">
        <f t="shared" si="1"/>
        <v>46250</v>
      </c>
    </row>
    <row r="6" spans="1:27" s="18" customFormat="1" ht="9" customHeight="1" x14ac:dyDescent="0.2">
      <c r="A6" s="119"/>
      <c r="B6" s="119"/>
      <c r="C6" s="119"/>
      <c r="D6" s="119"/>
      <c r="E6" s="119"/>
      <c r="F6" s="119"/>
      <c r="G6" s="119"/>
      <c r="H6" s="119"/>
      <c r="I6" s="33"/>
      <c r="J6" s="33"/>
      <c r="K6" s="36">
        <f t="shared" si="0"/>
        <v>46195</v>
      </c>
      <c r="L6" s="36">
        <f t="shared" si="0"/>
        <v>46196</v>
      </c>
      <c r="M6" s="36">
        <f t="shared" si="0"/>
        <v>46197</v>
      </c>
      <c r="N6" s="36">
        <f t="shared" si="0"/>
        <v>46198</v>
      </c>
      <c r="O6" s="36">
        <f t="shared" si="0"/>
        <v>46199</v>
      </c>
      <c r="P6" s="36">
        <f t="shared" si="0"/>
        <v>46200</v>
      </c>
      <c r="Q6" s="36">
        <f t="shared" si="0"/>
        <v>46201</v>
      </c>
      <c r="R6" s="16"/>
      <c r="S6" s="36">
        <f t="shared" si="1"/>
        <v>46251</v>
      </c>
      <c r="T6" s="36">
        <f t="shared" si="1"/>
        <v>46252</v>
      </c>
      <c r="U6" s="36">
        <f t="shared" si="1"/>
        <v>46253</v>
      </c>
      <c r="V6" s="36">
        <f t="shared" si="1"/>
        <v>46254</v>
      </c>
      <c r="W6" s="36">
        <f t="shared" si="1"/>
        <v>46255</v>
      </c>
      <c r="X6" s="36">
        <f t="shared" si="1"/>
        <v>46256</v>
      </c>
      <c r="Y6" s="36">
        <f t="shared" si="1"/>
        <v>46257</v>
      </c>
    </row>
    <row r="7" spans="1:27" s="18" customFormat="1" ht="9" customHeight="1" x14ac:dyDescent="0.2">
      <c r="A7" s="119"/>
      <c r="B7" s="119"/>
      <c r="C7" s="119"/>
      <c r="D7" s="119"/>
      <c r="E7" s="119"/>
      <c r="F7" s="119"/>
      <c r="G7" s="119"/>
      <c r="H7" s="119"/>
      <c r="I7" s="33"/>
      <c r="J7" s="33"/>
      <c r="K7" s="36">
        <f t="shared" si="0"/>
        <v>46202</v>
      </c>
      <c r="L7" s="36">
        <f t="shared" si="0"/>
        <v>46203</v>
      </c>
      <c r="M7" s="36" t="str">
        <f t="shared" si="0"/>
        <v/>
      </c>
      <c r="N7" s="36" t="str">
        <f t="shared" si="0"/>
        <v/>
      </c>
      <c r="O7" s="36" t="str">
        <f t="shared" si="0"/>
        <v/>
      </c>
      <c r="P7" s="36" t="str">
        <f t="shared" si="0"/>
        <v/>
      </c>
      <c r="Q7" s="36" t="str">
        <f t="shared" si="0"/>
        <v/>
      </c>
      <c r="R7" s="16"/>
      <c r="S7" s="36">
        <f t="shared" si="1"/>
        <v>46258</v>
      </c>
      <c r="T7" s="36">
        <f t="shared" si="1"/>
        <v>46259</v>
      </c>
      <c r="U7" s="36">
        <f t="shared" si="1"/>
        <v>46260</v>
      </c>
      <c r="V7" s="36">
        <f t="shared" si="1"/>
        <v>46261</v>
      </c>
      <c r="W7" s="36">
        <f t="shared" si="1"/>
        <v>46262</v>
      </c>
      <c r="X7" s="36">
        <f t="shared" si="1"/>
        <v>46263</v>
      </c>
      <c r="Y7" s="36">
        <f t="shared" si="1"/>
        <v>46264</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f t="shared" si="1"/>
        <v>46265</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46202</v>
      </c>
      <c r="B9" s="121"/>
      <c r="C9" s="121">
        <f>C10</f>
        <v>46203</v>
      </c>
      <c r="D9" s="121"/>
      <c r="E9" s="121">
        <f>E10</f>
        <v>46204</v>
      </c>
      <c r="F9" s="121"/>
      <c r="G9" s="121">
        <f>G10</f>
        <v>46205</v>
      </c>
      <c r="H9" s="121"/>
      <c r="I9" s="121">
        <f>I10</f>
        <v>46206</v>
      </c>
      <c r="J9" s="121"/>
      <c r="K9" s="122">
        <f>K10</f>
        <v>46207</v>
      </c>
      <c r="L9" s="122"/>
      <c r="M9" s="122"/>
      <c r="N9" s="122"/>
      <c r="O9" s="122"/>
      <c r="P9" s="122"/>
      <c r="Q9" s="122"/>
      <c r="R9" s="122"/>
      <c r="S9" s="122">
        <f>S10</f>
        <v>46208</v>
      </c>
      <c r="T9" s="122"/>
      <c r="U9" s="122"/>
      <c r="V9" s="122"/>
      <c r="W9" s="122"/>
      <c r="X9" s="122"/>
      <c r="Y9" s="122"/>
      <c r="Z9" s="124"/>
    </row>
    <row r="10" spans="1:27" s="22" customFormat="1" ht="19.5" x14ac:dyDescent="0.25">
      <c r="A10" s="37">
        <f>$A$1-(WEEKDAY($A$1,1)-(開始_日-1))-IF((WEEKDAY($A$1,1)-(開始_日-1))&lt;=0,7,0)+1</f>
        <v>46202</v>
      </c>
      <c r="B10" s="1"/>
      <c r="C10" s="38">
        <f>A10+1</f>
        <v>46203</v>
      </c>
      <c r="D10" s="2"/>
      <c r="E10" s="38">
        <f>C10+1</f>
        <v>46204</v>
      </c>
      <c r="F10" s="2"/>
      <c r="G10" s="38">
        <f>E10+1</f>
        <v>46205</v>
      </c>
      <c r="H10" s="2"/>
      <c r="I10" s="38">
        <f>G10+1</f>
        <v>46206</v>
      </c>
      <c r="J10" s="2"/>
      <c r="K10" s="86">
        <f>I10+1</f>
        <v>46207</v>
      </c>
      <c r="L10" s="87"/>
      <c r="M10" s="88"/>
      <c r="N10" s="88"/>
      <c r="O10" s="88"/>
      <c r="P10" s="88"/>
      <c r="Q10" s="88"/>
      <c r="R10" s="89"/>
      <c r="S10" s="133">
        <f>K10+1</f>
        <v>46208</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46209</v>
      </c>
      <c r="B16" s="1"/>
      <c r="C16" s="38">
        <f>A16+1</f>
        <v>46210</v>
      </c>
      <c r="D16" s="2"/>
      <c r="E16" s="38">
        <f>C16+1</f>
        <v>46211</v>
      </c>
      <c r="F16" s="2"/>
      <c r="G16" s="38">
        <f>E16+1</f>
        <v>46212</v>
      </c>
      <c r="H16" s="2"/>
      <c r="I16" s="38">
        <f>G16+1</f>
        <v>46213</v>
      </c>
      <c r="J16" s="2"/>
      <c r="K16" s="86">
        <f>I16+1</f>
        <v>46214</v>
      </c>
      <c r="L16" s="87"/>
      <c r="M16" s="88"/>
      <c r="N16" s="88"/>
      <c r="O16" s="88"/>
      <c r="P16" s="88"/>
      <c r="Q16" s="88"/>
      <c r="R16" s="89"/>
      <c r="S16" s="133">
        <f>K16+1</f>
        <v>46215</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46216</v>
      </c>
      <c r="B22" s="1"/>
      <c r="C22" s="38">
        <f>A22+1</f>
        <v>46217</v>
      </c>
      <c r="D22" s="2"/>
      <c r="E22" s="38">
        <f>C22+1</f>
        <v>46218</v>
      </c>
      <c r="F22" s="2"/>
      <c r="G22" s="38">
        <f>E22+1</f>
        <v>46219</v>
      </c>
      <c r="H22" s="2"/>
      <c r="I22" s="38">
        <f>G22+1</f>
        <v>46220</v>
      </c>
      <c r="J22" s="2"/>
      <c r="K22" s="86">
        <f>I22+1</f>
        <v>46221</v>
      </c>
      <c r="L22" s="87"/>
      <c r="M22" s="88"/>
      <c r="N22" s="88"/>
      <c r="O22" s="88"/>
      <c r="P22" s="88"/>
      <c r="Q22" s="88"/>
      <c r="R22" s="89"/>
      <c r="S22" s="133">
        <f>K22+1</f>
        <v>46222</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46223</v>
      </c>
      <c r="B28" s="1"/>
      <c r="C28" s="38">
        <f>A28+1</f>
        <v>46224</v>
      </c>
      <c r="D28" s="2"/>
      <c r="E28" s="38">
        <f>C28+1</f>
        <v>46225</v>
      </c>
      <c r="F28" s="2"/>
      <c r="G28" s="38">
        <f>E28+1</f>
        <v>46226</v>
      </c>
      <c r="H28" s="2"/>
      <c r="I28" s="38">
        <f>G28+1</f>
        <v>46227</v>
      </c>
      <c r="J28" s="2"/>
      <c r="K28" s="86">
        <f>I28+1</f>
        <v>46228</v>
      </c>
      <c r="L28" s="87"/>
      <c r="M28" s="88"/>
      <c r="N28" s="88"/>
      <c r="O28" s="88"/>
      <c r="P28" s="88"/>
      <c r="Q28" s="88"/>
      <c r="R28" s="89"/>
      <c r="S28" s="133">
        <f>K28+1</f>
        <v>46229</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46230</v>
      </c>
      <c r="B34" s="1"/>
      <c r="C34" s="38">
        <f>A34+1</f>
        <v>46231</v>
      </c>
      <c r="D34" s="2"/>
      <c r="E34" s="38">
        <f>C34+1</f>
        <v>46232</v>
      </c>
      <c r="F34" s="2"/>
      <c r="G34" s="38">
        <f>E34+1</f>
        <v>46233</v>
      </c>
      <c r="H34" s="2"/>
      <c r="I34" s="38">
        <f>G34+1</f>
        <v>46234</v>
      </c>
      <c r="J34" s="2"/>
      <c r="K34" s="86">
        <f>I34+1</f>
        <v>46235</v>
      </c>
      <c r="L34" s="87"/>
      <c r="M34" s="88"/>
      <c r="N34" s="88"/>
      <c r="O34" s="88"/>
      <c r="P34" s="88"/>
      <c r="Q34" s="88"/>
      <c r="R34" s="89"/>
      <c r="S34" s="133">
        <f>K34+1</f>
        <v>46236</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46237</v>
      </c>
      <c r="B40" s="1"/>
      <c r="C40" s="38">
        <f>A40+1</f>
        <v>46238</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5" right="0.5" top="0.25" bottom="0.25" header="0.25" footer="0.25"/>
  <pageSetup paperSize="9"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topLeftCell="A14"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DATE('1'!AD18,'1'!AD20+7,1)</f>
        <v>46235</v>
      </c>
      <c r="B1" s="119"/>
      <c r="C1" s="119"/>
      <c r="D1" s="119"/>
      <c r="E1" s="119"/>
      <c r="F1" s="119"/>
      <c r="G1" s="119"/>
      <c r="H1" s="119"/>
      <c r="I1" s="33"/>
      <c r="J1" s="33"/>
      <c r="K1" s="123">
        <f>DATE(YEAR(A1),MONTH(A1)-1,1)</f>
        <v>46204</v>
      </c>
      <c r="L1" s="123"/>
      <c r="M1" s="123"/>
      <c r="N1" s="123"/>
      <c r="O1" s="123"/>
      <c r="P1" s="123"/>
      <c r="Q1" s="123"/>
      <c r="S1" s="123">
        <f>DATE(YEAR(A1),MONTH(A1)+1,1)</f>
        <v>46266</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f t="shared" si="0"/>
        <v>46204</v>
      </c>
      <c r="N3" s="36">
        <f t="shared" si="0"/>
        <v>46205</v>
      </c>
      <c r="O3" s="36">
        <f t="shared" si="0"/>
        <v>46206</v>
      </c>
      <c r="P3" s="36">
        <f t="shared" si="0"/>
        <v>46207</v>
      </c>
      <c r="Q3" s="36">
        <f t="shared" si="0"/>
        <v>46208</v>
      </c>
      <c r="R3" s="16"/>
      <c r="S3" s="36" t="str">
        <f t="shared" ref="S3:Y8" si="1">IF(MONTH($S$1)&lt;&gt;MONTH($S$1-(WEEKDAY($S$1,1)-(開始_日-1))-IF((WEEKDAY($S$1,1)-(開始_日-1))&lt;=0,7,0)+(ROW(S3)-ROW($S$3))*7+(COLUMN(S3)-COLUMN($S$3)+1)),"",$S$1-(WEEKDAY($S$1,1)-(開始_日-1))-IF((WEEKDAY($S$1,1)-(開始_日-1))&lt;=0,7,0)+(ROW(S3)-ROW($S$3))*7+(COLUMN(S3)-COLUMN($S$3)+1))</f>
        <v/>
      </c>
      <c r="T3" s="36">
        <f t="shared" si="1"/>
        <v>46266</v>
      </c>
      <c r="U3" s="36">
        <f t="shared" si="1"/>
        <v>46267</v>
      </c>
      <c r="V3" s="36">
        <f t="shared" si="1"/>
        <v>46268</v>
      </c>
      <c r="W3" s="36">
        <f t="shared" si="1"/>
        <v>46269</v>
      </c>
      <c r="X3" s="36">
        <f t="shared" si="1"/>
        <v>46270</v>
      </c>
      <c r="Y3" s="36">
        <f t="shared" si="1"/>
        <v>46271</v>
      </c>
    </row>
    <row r="4" spans="1:27" s="18" customFormat="1" ht="9" customHeight="1" x14ac:dyDescent="0.2">
      <c r="A4" s="119"/>
      <c r="B4" s="119"/>
      <c r="C4" s="119"/>
      <c r="D4" s="119"/>
      <c r="E4" s="119"/>
      <c r="F4" s="119"/>
      <c r="G4" s="119"/>
      <c r="H4" s="119"/>
      <c r="I4" s="33"/>
      <c r="J4" s="33"/>
      <c r="K4" s="36">
        <f t="shared" si="0"/>
        <v>46209</v>
      </c>
      <c r="L4" s="36">
        <f t="shared" si="0"/>
        <v>46210</v>
      </c>
      <c r="M4" s="36">
        <f t="shared" si="0"/>
        <v>46211</v>
      </c>
      <c r="N4" s="36">
        <f t="shared" si="0"/>
        <v>46212</v>
      </c>
      <c r="O4" s="36">
        <f t="shared" si="0"/>
        <v>46213</v>
      </c>
      <c r="P4" s="36">
        <f t="shared" si="0"/>
        <v>46214</v>
      </c>
      <c r="Q4" s="36">
        <f t="shared" si="0"/>
        <v>46215</v>
      </c>
      <c r="R4" s="16"/>
      <c r="S4" s="36">
        <f t="shared" si="1"/>
        <v>46272</v>
      </c>
      <c r="T4" s="36">
        <f t="shared" si="1"/>
        <v>46273</v>
      </c>
      <c r="U4" s="36">
        <f t="shared" si="1"/>
        <v>46274</v>
      </c>
      <c r="V4" s="36">
        <f t="shared" si="1"/>
        <v>46275</v>
      </c>
      <c r="W4" s="36">
        <f t="shared" si="1"/>
        <v>46276</v>
      </c>
      <c r="X4" s="36">
        <f t="shared" si="1"/>
        <v>46277</v>
      </c>
      <c r="Y4" s="36">
        <f t="shared" si="1"/>
        <v>46278</v>
      </c>
    </row>
    <row r="5" spans="1:27" s="18" customFormat="1" ht="9" customHeight="1" x14ac:dyDescent="0.2">
      <c r="A5" s="119"/>
      <c r="B5" s="119"/>
      <c r="C5" s="119"/>
      <c r="D5" s="119"/>
      <c r="E5" s="119"/>
      <c r="F5" s="119"/>
      <c r="G5" s="119"/>
      <c r="H5" s="119"/>
      <c r="I5" s="33"/>
      <c r="J5" s="33"/>
      <c r="K5" s="36">
        <f t="shared" si="0"/>
        <v>46216</v>
      </c>
      <c r="L5" s="36">
        <f t="shared" si="0"/>
        <v>46217</v>
      </c>
      <c r="M5" s="36">
        <f t="shared" si="0"/>
        <v>46218</v>
      </c>
      <c r="N5" s="36">
        <f t="shared" si="0"/>
        <v>46219</v>
      </c>
      <c r="O5" s="36">
        <f t="shared" si="0"/>
        <v>46220</v>
      </c>
      <c r="P5" s="36">
        <f t="shared" si="0"/>
        <v>46221</v>
      </c>
      <c r="Q5" s="36">
        <f t="shared" si="0"/>
        <v>46222</v>
      </c>
      <c r="R5" s="16"/>
      <c r="S5" s="36">
        <f t="shared" si="1"/>
        <v>46279</v>
      </c>
      <c r="T5" s="36">
        <f t="shared" si="1"/>
        <v>46280</v>
      </c>
      <c r="U5" s="36">
        <f t="shared" si="1"/>
        <v>46281</v>
      </c>
      <c r="V5" s="36">
        <f t="shared" si="1"/>
        <v>46282</v>
      </c>
      <c r="W5" s="36">
        <f t="shared" si="1"/>
        <v>46283</v>
      </c>
      <c r="X5" s="36">
        <f t="shared" si="1"/>
        <v>46284</v>
      </c>
      <c r="Y5" s="36">
        <f t="shared" si="1"/>
        <v>46285</v>
      </c>
    </row>
    <row r="6" spans="1:27" s="18" customFormat="1" ht="9" customHeight="1" x14ac:dyDescent="0.2">
      <c r="A6" s="119"/>
      <c r="B6" s="119"/>
      <c r="C6" s="119"/>
      <c r="D6" s="119"/>
      <c r="E6" s="119"/>
      <c r="F6" s="119"/>
      <c r="G6" s="119"/>
      <c r="H6" s="119"/>
      <c r="I6" s="33"/>
      <c r="J6" s="33"/>
      <c r="K6" s="36">
        <f t="shared" si="0"/>
        <v>46223</v>
      </c>
      <c r="L6" s="36">
        <f t="shared" si="0"/>
        <v>46224</v>
      </c>
      <c r="M6" s="36">
        <f t="shared" si="0"/>
        <v>46225</v>
      </c>
      <c r="N6" s="36">
        <f t="shared" si="0"/>
        <v>46226</v>
      </c>
      <c r="O6" s="36">
        <f t="shared" si="0"/>
        <v>46227</v>
      </c>
      <c r="P6" s="36">
        <f t="shared" si="0"/>
        <v>46228</v>
      </c>
      <c r="Q6" s="36">
        <f t="shared" si="0"/>
        <v>46229</v>
      </c>
      <c r="R6" s="16"/>
      <c r="S6" s="36">
        <f t="shared" si="1"/>
        <v>46286</v>
      </c>
      <c r="T6" s="36">
        <f t="shared" si="1"/>
        <v>46287</v>
      </c>
      <c r="U6" s="36">
        <f t="shared" si="1"/>
        <v>46288</v>
      </c>
      <c r="V6" s="36">
        <f t="shared" si="1"/>
        <v>46289</v>
      </c>
      <c r="W6" s="36">
        <f t="shared" si="1"/>
        <v>46290</v>
      </c>
      <c r="X6" s="36">
        <f t="shared" si="1"/>
        <v>46291</v>
      </c>
      <c r="Y6" s="36">
        <f t="shared" si="1"/>
        <v>46292</v>
      </c>
    </row>
    <row r="7" spans="1:27" s="18" customFormat="1" ht="9" customHeight="1" x14ac:dyDescent="0.2">
      <c r="A7" s="119"/>
      <c r="B7" s="119"/>
      <c r="C7" s="119"/>
      <c r="D7" s="119"/>
      <c r="E7" s="119"/>
      <c r="F7" s="119"/>
      <c r="G7" s="119"/>
      <c r="H7" s="119"/>
      <c r="I7" s="33"/>
      <c r="J7" s="33"/>
      <c r="K7" s="36">
        <f t="shared" si="0"/>
        <v>46230</v>
      </c>
      <c r="L7" s="36">
        <f t="shared" si="0"/>
        <v>46231</v>
      </c>
      <c r="M7" s="36">
        <f t="shared" si="0"/>
        <v>46232</v>
      </c>
      <c r="N7" s="36">
        <f t="shared" si="0"/>
        <v>46233</v>
      </c>
      <c r="O7" s="36">
        <f t="shared" si="0"/>
        <v>46234</v>
      </c>
      <c r="P7" s="36" t="str">
        <f t="shared" si="0"/>
        <v/>
      </c>
      <c r="Q7" s="36" t="str">
        <f t="shared" si="0"/>
        <v/>
      </c>
      <c r="R7" s="16"/>
      <c r="S7" s="36">
        <f t="shared" si="1"/>
        <v>46293</v>
      </c>
      <c r="T7" s="36">
        <f t="shared" si="1"/>
        <v>46294</v>
      </c>
      <c r="U7" s="36">
        <f t="shared" si="1"/>
        <v>46295</v>
      </c>
      <c r="V7" s="36" t="str">
        <f t="shared" si="1"/>
        <v/>
      </c>
      <c r="W7" s="36" t="str">
        <f t="shared" si="1"/>
        <v/>
      </c>
      <c r="X7" s="36" t="str">
        <f t="shared" si="1"/>
        <v/>
      </c>
      <c r="Y7" s="36" t="str">
        <f t="shared" si="1"/>
        <v/>
      </c>
    </row>
    <row r="8" spans="1:27" s="21" customFormat="1" ht="9" customHeight="1" x14ac:dyDescent="0.2">
      <c r="A8" s="34"/>
      <c r="B8" s="34"/>
      <c r="C8" s="34"/>
      <c r="D8" s="34"/>
      <c r="E8" s="34"/>
      <c r="F8" s="34"/>
      <c r="G8" s="34"/>
      <c r="H8" s="34"/>
      <c r="I8" s="35"/>
      <c r="J8" s="35"/>
      <c r="K8" s="36" t="str">
        <f t="shared" si="0"/>
        <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46230</v>
      </c>
      <c r="B9" s="121"/>
      <c r="C9" s="121">
        <f>C10</f>
        <v>46231</v>
      </c>
      <c r="D9" s="121"/>
      <c r="E9" s="121">
        <f>E10</f>
        <v>46232</v>
      </c>
      <c r="F9" s="121"/>
      <c r="G9" s="121">
        <f>G10</f>
        <v>46233</v>
      </c>
      <c r="H9" s="121"/>
      <c r="I9" s="121">
        <f>I10</f>
        <v>46234</v>
      </c>
      <c r="J9" s="121"/>
      <c r="K9" s="122">
        <f>K10</f>
        <v>46235</v>
      </c>
      <c r="L9" s="122"/>
      <c r="M9" s="122"/>
      <c r="N9" s="122"/>
      <c r="O9" s="122"/>
      <c r="P9" s="122"/>
      <c r="Q9" s="122"/>
      <c r="R9" s="122"/>
      <c r="S9" s="122">
        <f>S10</f>
        <v>46236</v>
      </c>
      <c r="T9" s="122"/>
      <c r="U9" s="122"/>
      <c r="V9" s="122"/>
      <c r="W9" s="122"/>
      <c r="X9" s="122"/>
      <c r="Y9" s="122"/>
      <c r="Z9" s="124"/>
    </row>
    <row r="10" spans="1:27" s="22" customFormat="1" ht="19.5" x14ac:dyDescent="0.25">
      <c r="A10" s="37">
        <f>$A$1-(WEEKDAY($A$1,1)-(開始_日-1))-IF((WEEKDAY($A$1,1)-(開始_日-1))&lt;=0,7,0)+1</f>
        <v>46230</v>
      </c>
      <c r="B10" s="1"/>
      <c r="C10" s="38">
        <f>A10+1</f>
        <v>46231</v>
      </c>
      <c r="D10" s="2"/>
      <c r="E10" s="38">
        <f>C10+1</f>
        <v>46232</v>
      </c>
      <c r="F10" s="2"/>
      <c r="G10" s="38">
        <f>E10+1</f>
        <v>46233</v>
      </c>
      <c r="H10" s="2"/>
      <c r="I10" s="38">
        <f>G10+1</f>
        <v>46234</v>
      </c>
      <c r="J10" s="2"/>
      <c r="K10" s="86">
        <f>I10+1</f>
        <v>46235</v>
      </c>
      <c r="L10" s="87"/>
      <c r="M10" s="88"/>
      <c r="N10" s="88"/>
      <c r="O10" s="88"/>
      <c r="P10" s="88"/>
      <c r="Q10" s="88"/>
      <c r="R10" s="89"/>
      <c r="S10" s="133">
        <f>K10+1</f>
        <v>46236</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46237</v>
      </c>
      <c r="B16" s="1"/>
      <c r="C16" s="38">
        <f>A16+1</f>
        <v>46238</v>
      </c>
      <c r="D16" s="2"/>
      <c r="E16" s="38">
        <f>C16+1</f>
        <v>46239</v>
      </c>
      <c r="F16" s="2"/>
      <c r="G16" s="38">
        <f>E16+1</f>
        <v>46240</v>
      </c>
      <c r="H16" s="2"/>
      <c r="I16" s="38">
        <f>G16+1</f>
        <v>46241</v>
      </c>
      <c r="J16" s="2"/>
      <c r="K16" s="86">
        <f>I16+1</f>
        <v>46242</v>
      </c>
      <c r="L16" s="87"/>
      <c r="M16" s="88"/>
      <c r="N16" s="88"/>
      <c r="O16" s="88"/>
      <c r="P16" s="88"/>
      <c r="Q16" s="88"/>
      <c r="R16" s="89"/>
      <c r="S16" s="133">
        <f>K16+1</f>
        <v>46243</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46244</v>
      </c>
      <c r="B22" s="1"/>
      <c r="C22" s="38">
        <f>A22+1</f>
        <v>46245</v>
      </c>
      <c r="D22" s="2"/>
      <c r="E22" s="38">
        <f>C22+1</f>
        <v>46246</v>
      </c>
      <c r="F22" s="2"/>
      <c r="G22" s="38">
        <f>E22+1</f>
        <v>46247</v>
      </c>
      <c r="H22" s="2"/>
      <c r="I22" s="38">
        <f>G22+1</f>
        <v>46248</v>
      </c>
      <c r="J22" s="2"/>
      <c r="K22" s="86">
        <f>I22+1</f>
        <v>46249</v>
      </c>
      <c r="L22" s="87"/>
      <c r="M22" s="88"/>
      <c r="N22" s="88"/>
      <c r="O22" s="88"/>
      <c r="P22" s="88"/>
      <c r="Q22" s="88"/>
      <c r="R22" s="89"/>
      <c r="S22" s="133">
        <f>K22+1</f>
        <v>46250</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46251</v>
      </c>
      <c r="B28" s="1"/>
      <c r="C28" s="38">
        <f>A28+1</f>
        <v>46252</v>
      </c>
      <c r="D28" s="2"/>
      <c r="E28" s="38">
        <f>C28+1</f>
        <v>46253</v>
      </c>
      <c r="F28" s="2"/>
      <c r="G28" s="38">
        <f>E28+1</f>
        <v>46254</v>
      </c>
      <c r="H28" s="2"/>
      <c r="I28" s="38">
        <f>G28+1</f>
        <v>46255</v>
      </c>
      <c r="J28" s="2"/>
      <c r="K28" s="86">
        <f>I28+1</f>
        <v>46256</v>
      </c>
      <c r="L28" s="87"/>
      <c r="M28" s="88"/>
      <c r="N28" s="88"/>
      <c r="O28" s="88"/>
      <c r="P28" s="88"/>
      <c r="Q28" s="88"/>
      <c r="R28" s="89"/>
      <c r="S28" s="133">
        <f>K28+1</f>
        <v>46257</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46258</v>
      </c>
      <c r="B34" s="1"/>
      <c r="C34" s="38">
        <f>A34+1</f>
        <v>46259</v>
      </c>
      <c r="D34" s="2"/>
      <c r="E34" s="38">
        <f>C34+1</f>
        <v>46260</v>
      </c>
      <c r="F34" s="2"/>
      <c r="G34" s="38">
        <f>E34+1</f>
        <v>46261</v>
      </c>
      <c r="H34" s="2"/>
      <c r="I34" s="38">
        <f>G34+1</f>
        <v>46262</v>
      </c>
      <c r="J34" s="2"/>
      <c r="K34" s="86">
        <f>I34+1</f>
        <v>46263</v>
      </c>
      <c r="L34" s="87"/>
      <c r="M34" s="88"/>
      <c r="N34" s="88"/>
      <c r="O34" s="88"/>
      <c r="P34" s="88"/>
      <c r="Q34" s="88"/>
      <c r="R34" s="89"/>
      <c r="S34" s="133">
        <f>K34+1</f>
        <v>46264</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46265</v>
      </c>
      <c r="B40" s="1"/>
      <c r="C40" s="38">
        <f>A40+1</f>
        <v>46266</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printOptions horizontalCentered="1"/>
  <pageMargins left="0.5" right="0.5" top="0.25" bottom="0.25" header="0.25" footer="0.25"/>
  <pageSetup paperSize="9" scale="9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topLeftCell="A11" workbookViewId="0">
      <selection activeCell="E40" sqref="E40:Z45"/>
    </sheetView>
  </sheetViews>
  <sheetFormatPr defaultRowHeight="14.25" x14ac:dyDescent="0.25"/>
  <cols>
    <col min="1" max="1" width="4.75" customWidth="1"/>
    <col min="2" max="2" width="13.625" customWidth="1"/>
    <col min="3" max="3" width="4.75" customWidth="1"/>
    <col min="4" max="4" width="13.625" customWidth="1"/>
    <col min="5" max="5" width="4.75" customWidth="1"/>
    <col min="6" max="6" width="13.625" customWidth="1"/>
    <col min="7" max="7" width="4.75" customWidth="1"/>
    <col min="8" max="8" width="13.625" customWidth="1"/>
    <col min="9" max="9" width="4.75" customWidth="1"/>
    <col min="10" max="10" width="13.625" customWidth="1"/>
    <col min="11" max="17" width="2.375" style="29" customWidth="1"/>
    <col min="18" max="18" width="1.5" style="29" customWidth="1"/>
    <col min="19" max="25" width="2.375" style="29" customWidth="1"/>
    <col min="26" max="26" width="1.5" style="29" customWidth="1"/>
    <col min="27" max="16384" width="9" style="29"/>
  </cols>
  <sheetData>
    <row r="1" spans="1:27" s="16" customFormat="1" ht="15" customHeight="1" x14ac:dyDescent="0.2">
      <c r="A1" s="119">
        <f>DATE('1'!AD18,'1'!AD20+8,1)</f>
        <v>46266</v>
      </c>
      <c r="B1" s="119"/>
      <c r="C1" s="119"/>
      <c r="D1" s="119"/>
      <c r="E1" s="119"/>
      <c r="F1" s="119"/>
      <c r="G1" s="119"/>
      <c r="H1" s="119"/>
      <c r="I1" s="33"/>
      <c r="J1" s="33"/>
      <c r="K1" s="123">
        <f>DATE(YEAR(A1),MONTH(A1)-1,1)</f>
        <v>46235</v>
      </c>
      <c r="L1" s="123"/>
      <c r="M1" s="123"/>
      <c r="N1" s="123"/>
      <c r="O1" s="123"/>
      <c r="P1" s="123"/>
      <c r="Q1" s="123"/>
      <c r="S1" s="123">
        <f>DATE(YEAR(A1),MONTH(A1)+1,1)</f>
        <v>46296</v>
      </c>
      <c r="T1" s="123"/>
      <c r="U1" s="123"/>
      <c r="V1" s="123"/>
      <c r="W1" s="123"/>
      <c r="X1" s="123"/>
      <c r="Y1" s="123"/>
    </row>
    <row r="2" spans="1:27" s="16" customFormat="1" ht="11.25" customHeight="1" x14ac:dyDescent="0.2">
      <c r="A2" s="119"/>
      <c r="B2" s="119"/>
      <c r="C2" s="119"/>
      <c r="D2" s="119"/>
      <c r="E2" s="119"/>
      <c r="F2" s="119"/>
      <c r="G2" s="119"/>
      <c r="H2" s="119"/>
      <c r="I2" s="33"/>
      <c r="J2" s="33"/>
      <c r="K2" s="17" t="str">
        <f>INDEX({"日";"月";"火";"水";"木";"金";"土"},1+MOD(開始_日+1-2,7))</f>
        <v>月</v>
      </c>
      <c r="L2" s="17" t="str">
        <f>INDEX({"日";"月";"火";"水";"木";"金";"土"},1+MOD(開始_日+2-2,7))</f>
        <v>火</v>
      </c>
      <c r="M2" s="17" t="str">
        <f>INDEX({"日";"月";"火";"水";"木";"金";"土"},1+MOD(開始_日+3-2,7))</f>
        <v>水</v>
      </c>
      <c r="N2" s="17" t="str">
        <f>INDEX({"日";"月";"火";"水";"木";"金";"土"},1+MOD(開始_日+4-2,7))</f>
        <v>木</v>
      </c>
      <c r="O2" s="17" t="str">
        <f>INDEX({"日";"月";"火";"水";"木";"金";"土"},1+MOD(開始_日+5-2,7))</f>
        <v>金</v>
      </c>
      <c r="P2" s="17" t="str">
        <f>INDEX({"日";"月";"火";"水";"木";"金";"土"},1+MOD(開始_日+6-2,7))</f>
        <v>土</v>
      </c>
      <c r="Q2" s="17" t="str">
        <f>INDEX({"日";"月";"火";"水";"木";"金";"土"},1+MOD(開始_日+7-2,7))</f>
        <v>日</v>
      </c>
      <c r="S2" s="17" t="str">
        <f>INDEX({"日";"月";"火";"水";"木";"金";"土"},1+MOD(開始_日+1-2,7))</f>
        <v>月</v>
      </c>
      <c r="T2" s="17" t="str">
        <f>INDEX({"日";"月";"火";"水";"木";"金";"土"},1+MOD(開始_日+2-2,7))</f>
        <v>火</v>
      </c>
      <c r="U2" s="17" t="str">
        <f>INDEX({"日";"月";"火";"水";"木";"金";"土"},1+MOD(開始_日+3-2,7))</f>
        <v>水</v>
      </c>
      <c r="V2" s="17" t="str">
        <f>INDEX({"日";"月";"火";"水";"木";"金";"土"},1+MOD(開始_日+4-2,7))</f>
        <v>木</v>
      </c>
      <c r="W2" s="17" t="str">
        <f>INDEX({"日";"月";"火";"水";"木";"金";"土"},1+MOD(開始_日+5-2,7))</f>
        <v>金</v>
      </c>
      <c r="X2" s="17" t="str">
        <f>INDEX({"日";"月";"火";"水";"木";"金";"土"},1+MOD(開始_日+6-2,7))</f>
        <v>土</v>
      </c>
      <c r="Y2" s="17" t="str">
        <f>INDEX({"日";"月";"火";"水";"木";"金";"土"},1+MOD(開始_日+7-2,7))</f>
        <v>日</v>
      </c>
    </row>
    <row r="3" spans="1:27" s="18" customFormat="1" ht="9" customHeight="1" x14ac:dyDescent="0.2">
      <c r="A3" s="119"/>
      <c r="B3" s="119"/>
      <c r="C3" s="119"/>
      <c r="D3" s="119"/>
      <c r="E3" s="119"/>
      <c r="F3" s="119"/>
      <c r="G3" s="119"/>
      <c r="H3" s="119"/>
      <c r="I3" s="33"/>
      <c r="J3" s="33"/>
      <c r="K3" s="36" t="str">
        <f t="shared" ref="K3:Q8" si="0">IF(MONTH($K$1)&lt;&gt;MONTH($K$1-(WEEKDAY($K$1,1)-(開始_日-1))-IF((WEEKDAY($K$1,1)-(開始_日-1))&lt;=0,7,0)+(ROW(K3)-ROW($K$3))*7+(COLUMN(K3)-COLUMN($K$3)+1)),"",$K$1-(WEEKDAY($K$1,1)-(開始_日-1))-IF((WEEKDAY($K$1,1)-(開始_日-1))&lt;=0,7,0)+(ROW(K3)-ROW($K$3))*7+(COLUMN(K3)-COLUMN($K$3)+1))</f>
        <v/>
      </c>
      <c r="L3" s="36" t="str">
        <f t="shared" si="0"/>
        <v/>
      </c>
      <c r="M3" s="36" t="str">
        <f t="shared" si="0"/>
        <v/>
      </c>
      <c r="N3" s="36" t="str">
        <f t="shared" si="0"/>
        <v/>
      </c>
      <c r="O3" s="36" t="str">
        <f t="shared" si="0"/>
        <v/>
      </c>
      <c r="P3" s="36">
        <f t="shared" si="0"/>
        <v>46235</v>
      </c>
      <c r="Q3" s="36">
        <f t="shared" si="0"/>
        <v>46236</v>
      </c>
      <c r="R3" s="16"/>
      <c r="S3" s="36" t="str">
        <f t="shared" ref="S3:Y8" si="1">IF(MONTH($S$1)&lt;&gt;MONTH($S$1-(WEEKDAY($S$1,1)-(開始_日-1))-IF((WEEKDAY($S$1,1)-(開始_日-1))&lt;=0,7,0)+(ROW(S3)-ROW($S$3))*7+(COLUMN(S3)-COLUMN($S$3)+1)),"",$S$1-(WEEKDAY($S$1,1)-(開始_日-1))-IF((WEEKDAY($S$1,1)-(開始_日-1))&lt;=0,7,0)+(ROW(S3)-ROW($S$3))*7+(COLUMN(S3)-COLUMN($S$3)+1))</f>
        <v/>
      </c>
      <c r="T3" s="36" t="str">
        <f t="shared" si="1"/>
        <v/>
      </c>
      <c r="U3" s="36" t="str">
        <f t="shared" si="1"/>
        <v/>
      </c>
      <c r="V3" s="36">
        <f t="shared" si="1"/>
        <v>46296</v>
      </c>
      <c r="W3" s="36">
        <f t="shared" si="1"/>
        <v>46297</v>
      </c>
      <c r="X3" s="36">
        <f t="shared" si="1"/>
        <v>46298</v>
      </c>
      <c r="Y3" s="36">
        <f t="shared" si="1"/>
        <v>46299</v>
      </c>
    </row>
    <row r="4" spans="1:27" s="18" customFormat="1" ht="9" customHeight="1" x14ac:dyDescent="0.2">
      <c r="A4" s="119"/>
      <c r="B4" s="119"/>
      <c r="C4" s="119"/>
      <c r="D4" s="119"/>
      <c r="E4" s="119"/>
      <c r="F4" s="119"/>
      <c r="G4" s="119"/>
      <c r="H4" s="119"/>
      <c r="I4" s="33"/>
      <c r="J4" s="33"/>
      <c r="K4" s="36">
        <f t="shared" si="0"/>
        <v>46237</v>
      </c>
      <c r="L4" s="36">
        <f t="shared" si="0"/>
        <v>46238</v>
      </c>
      <c r="M4" s="36">
        <f t="shared" si="0"/>
        <v>46239</v>
      </c>
      <c r="N4" s="36">
        <f t="shared" si="0"/>
        <v>46240</v>
      </c>
      <c r="O4" s="36">
        <f t="shared" si="0"/>
        <v>46241</v>
      </c>
      <c r="P4" s="36">
        <f t="shared" si="0"/>
        <v>46242</v>
      </c>
      <c r="Q4" s="36">
        <f t="shared" si="0"/>
        <v>46243</v>
      </c>
      <c r="R4" s="16"/>
      <c r="S4" s="36">
        <f t="shared" si="1"/>
        <v>46300</v>
      </c>
      <c r="T4" s="36">
        <f t="shared" si="1"/>
        <v>46301</v>
      </c>
      <c r="U4" s="36">
        <f t="shared" si="1"/>
        <v>46302</v>
      </c>
      <c r="V4" s="36">
        <f t="shared" si="1"/>
        <v>46303</v>
      </c>
      <c r="W4" s="36">
        <f t="shared" si="1"/>
        <v>46304</v>
      </c>
      <c r="X4" s="36">
        <f t="shared" si="1"/>
        <v>46305</v>
      </c>
      <c r="Y4" s="36">
        <f t="shared" si="1"/>
        <v>46306</v>
      </c>
    </row>
    <row r="5" spans="1:27" s="18" customFormat="1" ht="9" customHeight="1" x14ac:dyDescent="0.2">
      <c r="A5" s="119"/>
      <c r="B5" s="119"/>
      <c r="C5" s="119"/>
      <c r="D5" s="119"/>
      <c r="E5" s="119"/>
      <c r="F5" s="119"/>
      <c r="G5" s="119"/>
      <c r="H5" s="119"/>
      <c r="I5" s="33"/>
      <c r="J5" s="33"/>
      <c r="K5" s="36">
        <f t="shared" si="0"/>
        <v>46244</v>
      </c>
      <c r="L5" s="36">
        <f t="shared" si="0"/>
        <v>46245</v>
      </c>
      <c r="M5" s="36">
        <f t="shared" si="0"/>
        <v>46246</v>
      </c>
      <c r="N5" s="36">
        <f t="shared" si="0"/>
        <v>46247</v>
      </c>
      <c r="O5" s="36">
        <f t="shared" si="0"/>
        <v>46248</v>
      </c>
      <c r="P5" s="36">
        <f t="shared" si="0"/>
        <v>46249</v>
      </c>
      <c r="Q5" s="36">
        <f t="shared" si="0"/>
        <v>46250</v>
      </c>
      <c r="R5" s="16"/>
      <c r="S5" s="36">
        <f t="shared" si="1"/>
        <v>46307</v>
      </c>
      <c r="T5" s="36">
        <f t="shared" si="1"/>
        <v>46308</v>
      </c>
      <c r="U5" s="36">
        <f t="shared" si="1"/>
        <v>46309</v>
      </c>
      <c r="V5" s="36">
        <f t="shared" si="1"/>
        <v>46310</v>
      </c>
      <c r="W5" s="36">
        <f t="shared" si="1"/>
        <v>46311</v>
      </c>
      <c r="X5" s="36">
        <f t="shared" si="1"/>
        <v>46312</v>
      </c>
      <c r="Y5" s="36">
        <f t="shared" si="1"/>
        <v>46313</v>
      </c>
    </row>
    <row r="6" spans="1:27" s="18" customFormat="1" ht="9" customHeight="1" x14ac:dyDescent="0.2">
      <c r="A6" s="119"/>
      <c r="B6" s="119"/>
      <c r="C6" s="119"/>
      <c r="D6" s="119"/>
      <c r="E6" s="119"/>
      <c r="F6" s="119"/>
      <c r="G6" s="119"/>
      <c r="H6" s="119"/>
      <c r="I6" s="33"/>
      <c r="J6" s="33"/>
      <c r="K6" s="36">
        <f t="shared" si="0"/>
        <v>46251</v>
      </c>
      <c r="L6" s="36">
        <f t="shared" si="0"/>
        <v>46252</v>
      </c>
      <c r="M6" s="36">
        <f t="shared" si="0"/>
        <v>46253</v>
      </c>
      <c r="N6" s="36">
        <f t="shared" si="0"/>
        <v>46254</v>
      </c>
      <c r="O6" s="36">
        <f t="shared" si="0"/>
        <v>46255</v>
      </c>
      <c r="P6" s="36">
        <f t="shared" si="0"/>
        <v>46256</v>
      </c>
      <c r="Q6" s="36">
        <f t="shared" si="0"/>
        <v>46257</v>
      </c>
      <c r="R6" s="16"/>
      <c r="S6" s="36">
        <f t="shared" si="1"/>
        <v>46314</v>
      </c>
      <c r="T6" s="36">
        <f t="shared" si="1"/>
        <v>46315</v>
      </c>
      <c r="U6" s="36">
        <f t="shared" si="1"/>
        <v>46316</v>
      </c>
      <c r="V6" s="36">
        <f t="shared" si="1"/>
        <v>46317</v>
      </c>
      <c r="W6" s="36">
        <f t="shared" si="1"/>
        <v>46318</v>
      </c>
      <c r="X6" s="36">
        <f t="shared" si="1"/>
        <v>46319</v>
      </c>
      <c r="Y6" s="36">
        <f t="shared" si="1"/>
        <v>46320</v>
      </c>
    </row>
    <row r="7" spans="1:27" s="18" customFormat="1" ht="9" customHeight="1" x14ac:dyDescent="0.2">
      <c r="A7" s="119"/>
      <c r="B7" s="119"/>
      <c r="C7" s="119"/>
      <c r="D7" s="119"/>
      <c r="E7" s="119"/>
      <c r="F7" s="119"/>
      <c r="G7" s="119"/>
      <c r="H7" s="119"/>
      <c r="I7" s="33"/>
      <c r="J7" s="33"/>
      <c r="K7" s="36">
        <f t="shared" si="0"/>
        <v>46258</v>
      </c>
      <c r="L7" s="36">
        <f t="shared" si="0"/>
        <v>46259</v>
      </c>
      <c r="M7" s="36">
        <f t="shared" si="0"/>
        <v>46260</v>
      </c>
      <c r="N7" s="36">
        <f t="shared" si="0"/>
        <v>46261</v>
      </c>
      <c r="O7" s="36">
        <f t="shared" si="0"/>
        <v>46262</v>
      </c>
      <c r="P7" s="36">
        <f t="shared" si="0"/>
        <v>46263</v>
      </c>
      <c r="Q7" s="36">
        <f t="shared" si="0"/>
        <v>46264</v>
      </c>
      <c r="R7" s="16"/>
      <c r="S7" s="36">
        <f t="shared" si="1"/>
        <v>46321</v>
      </c>
      <c r="T7" s="36">
        <f t="shared" si="1"/>
        <v>46322</v>
      </c>
      <c r="U7" s="36">
        <f t="shared" si="1"/>
        <v>46323</v>
      </c>
      <c r="V7" s="36">
        <f t="shared" si="1"/>
        <v>46324</v>
      </c>
      <c r="W7" s="36">
        <f t="shared" si="1"/>
        <v>46325</v>
      </c>
      <c r="X7" s="36">
        <f t="shared" si="1"/>
        <v>46326</v>
      </c>
      <c r="Y7" s="36" t="str">
        <f t="shared" si="1"/>
        <v/>
      </c>
    </row>
    <row r="8" spans="1:27" s="21" customFormat="1" ht="9" customHeight="1" x14ac:dyDescent="0.2">
      <c r="A8" s="34"/>
      <c r="B8" s="34"/>
      <c r="C8" s="34"/>
      <c r="D8" s="34"/>
      <c r="E8" s="34"/>
      <c r="F8" s="34"/>
      <c r="G8" s="34"/>
      <c r="H8" s="34"/>
      <c r="I8" s="35"/>
      <c r="J8" s="35"/>
      <c r="K8" s="36">
        <f t="shared" si="0"/>
        <v>46265</v>
      </c>
      <c r="L8" s="36" t="str">
        <f t="shared" si="0"/>
        <v/>
      </c>
      <c r="M8" s="36" t="str">
        <f t="shared" si="0"/>
        <v/>
      </c>
      <c r="N8" s="36" t="str">
        <f t="shared" si="0"/>
        <v/>
      </c>
      <c r="O8" s="36" t="str">
        <f t="shared" si="0"/>
        <v/>
      </c>
      <c r="P8" s="36" t="str">
        <f t="shared" si="0"/>
        <v/>
      </c>
      <c r="Q8" s="36" t="str">
        <f t="shared" si="0"/>
        <v/>
      </c>
      <c r="R8" s="19"/>
      <c r="S8" s="36" t="str">
        <f t="shared" si="1"/>
        <v/>
      </c>
      <c r="T8" s="36" t="str">
        <f t="shared" si="1"/>
        <v/>
      </c>
      <c r="U8" s="36" t="str">
        <f t="shared" si="1"/>
        <v/>
      </c>
      <c r="V8" s="36" t="str">
        <f t="shared" si="1"/>
        <v/>
      </c>
      <c r="W8" s="36" t="str">
        <f t="shared" si="1"/>
        <v/>
      </c>
      <c r="X8" s="36" t="str">
        <f t="shared" si="1"/>
        <v/>
      </c>
      <c r="Y8" s="36" t="str">
        <f t="shared" si="1"/>
        <v/>
      </c>
      <c r="Z8" s="20"/>
    </row>
    <row r="9" spans="1:27" s="22" customFormat="1" ht="21" customHeight="1" x14ac:dyDescent="0.25">
      <c r="A9" s="120">
        <f>A10</f>
        <v>46265</v>
      </c>
      <c r="B9" s="121"/>
      <c r="C9" s="121">
        <f>C10</f>
        <v>46266</v>
      </c>
      <c r="D9" s="121"/>
      <c r="E9" s="121">
        <f>E10</f>
        <v>46267</v>
      </c>
      <c r="F9" s="121"/>
      <c r="G9" s="121">
        <f>G10</f>
        <v>46268</v>
      </c>
      <c r="H9" s="121"/>
      <c r="I9" s="121">
        <f>I10</f>
        <v>46269</v>
      </c>
      <c r="J9" s="121"/>
      <c r="K9" s="122">
        <f>K10</f>
        <v>46270</v>
      </c>
      <c r="L9" s="122"/>
      <c r="M9" s="122"/>
      <c r="N9" s="122"/>
      <c r="O9" s="122"/>
      <c r="P9" s="122"/>
      <c r="Q9" s="122"/>
      <c r="R9" s="122"/>
      <c r="S9" s="122">
        <f>S10</f>
        <v>46271</v>
      </c>
      <c r="T9" s="122"/>
      <c r="U9" s="122"/>
      <c r="V9" s="122"/>
      <c r="W9" s="122"/>
      <c r="X9" s="122"/>
      <c r="Y9" s="122"/>
      <c r="Z9" s="124"/>
    </row>
    <row r="10" spans="1:27" s="22" customFormat="1" ht="19.5" x14ac:dyDescent="0.25">
      <c r="A10" s="37">
        <f>$A$1-(WEEKDAY($A$1,1)-(開始_日-1))-IF((WEEKDAY($A$1,1)-(開始_日-1))&lt;=0,7,0)+1</f>
        <v>46265</v>
      </c>
      <c r="B10" s="1"/>
      <c r="C10" s="38">
        <f>A10+1</f>
        <v>46266</v>
      </c>
      <c r="D10" s="2"/>
      <c r="E10" s="38">
        <f>C10+1</f>
        <v>46267</v>
      </c>
      <c r="F10" s="2"/>
      <c r="G10" s="38">
        <f>E10+1</f>
        <v>46268</v>
      </c>
      <c r="H10" s="2"/>
      <c r="I10" s="38">
        <f>G10+1</f>
        <v>46269</v>
      </c>
      <c r="J10" s="2"/>
      <c r="K10" s="86">
        <f>I10+1</f>
        <v>46270</v>
      </c>
      <c r="L10" s="87"/>
      <c r="M10" s="88"/>
      <c r="N10" s="88"/>
      <c r="O10" s="88"/>
      <c r="P10" s="88"/>
      <c r="Q10" s="88"/>
      <c r="R10" s="89"/>
      <c r="S10" s="133">
        <f>K10+1</f>
        <v>46271</v>
      </c>
      <c r="T10" s="134"/>
      <c r="U10" s="135"/>
      <c r="V10" s="135"/>
      <c r="W10" s="135"/>
      <c r="X10" s="135"/>
      <c r="Y10" s="135"/>
      <c r="Z10" s="136"/>
    </row>
    <row r="11" spans="1:27" s="22" customFormat="1" x14ac:dyDescent="0.25">
      <c r="A11" s="131"/>
      <c r="B11" s="132"/>
      <c r="C11" s="94"/>
      <c r="D11" s="95"/>
      <c r="E11" s="94"/>
      <c r="F11" s="95"/>
      <c r="G11" s="94"/>
      <c r="H11" s="95"/>
      <c r="I11" s="94"/>
      <c r="J11" s="95"/>
      <c r="K11" s="98"/>
      <c r="L11" s="99"/>
      <c r="M11" s="99"/>
      <c r="N11" s="99"/>
      <c r="O11" s="99"/>
      <c r="P11" s="99"/>
      <c r="Q11" s="99"/>
      <c r="R11" s="100"/>
      <c r="S11" s="128"/>
      <c r="T11" s="129"/>
      <c r="U11" s="129"/>
      <c r="V11" s="129"/>
      <c r="W11" s="129"/>
      <c r="X11" s="129"/>
      <c r="Y11" s="129"/>
      <c r="Z11" s="130"/>
    </row>
    <row r="12" spans="1:27" s="22" customFormat="1" x14ac:dyDescent="0.25">
      <c r="A12" s="131"/>
      <c r="B12" s="132"/>
      <c r="C12" s="94"/>
      <c r="D12" s="95"/>
      <c r="E12" s="94"/>
      <c r="F12" s="95"/>
      <c r="G12" s="94"/>
      <c r="H12" s="95"/>
      <c r="I12" s="94"/>
      <c r="J12" s="95"/>
      <c r="K12" s="98"/>
      <c r="L12" s="99"/>
      <c r="M12" s="99"/>
      <c r="N12" s="99"/>
      <c r="O12" s="99"/>
      <c r="P12" s="99"/>
      <c r="Q12" s="99"/>
      <c r="R12" s="100"/>
      <c r="S12" s="128"/>
      <c r="T12" s="129"/>
      <c r="U12" s="129"/>
      <c r="V12" s="129"/>
      <c r="W12" s="129"/>
      <c r="X12" s="129"/>
      <c r="Y12" s="129"/>
      <c r="Z12" s="130"/>
    </row>
    <row r="13" spans="1:27" s="22" customFormat="1" x14ac:dyDescent="0.25">
      <c r="A13" s="131"/>
      <c r="B13" s="132"/>
      <c r="C13" s="94"/>
      <c r="D13" s="95"/>
      <c r="E13" s="94"/>
      <c r="F13" s="95"/>
      <c r="G13" s="94"/>
      <c r="H13" s="95"/>
      <c r="I13" s="94"/>
      <c r="J13" s="95"/>
      <c r="K13" s="98"/>
      <c r="L13" s="99"/>
      <c r="M13" s="99"/>
      <c r="N13" s="99"/>
      <c r="O13" s="99"/>
      <c r="P13" s="99"/>
      <c r="Q13" s="99"/>
      <c r="R13" s="100"/>
      <c r="S13" s="128"/>
      <c r="T13" s="129"/>
      <c r="U13" s="129"/>
      <c r="V13" s="129"/>
      <c r="W13" s="129"/>
      <c r="X13" s="129"/>
      <c r="Y13" s="129"/>
      <c r="Z13" s="130"/>
    </row>
    <row r="14" spans="1:27" s="22" customFormat="1" x14ac:dyDescent="0.25">
      <c r="A14" s="131"/>
      <c r="B14" s="132"/>
      <c r="C14" s="94"/>
      <c r="D14" s="95"/>
      <c r="E14" s="94"/>
      <c r="F14" s="95"/>
      <c r="G14" s="94"/>
      <c r="H14" s="95"/>
      <c r="I14" s="94"/>
      <c r="J14" s="95"/>
      <c r="K14" s="98"/>
      <c r="L14" s="99"/>
      <c r="M14" s="99"/>
      <c r="N14" s="99"/>
      <c r="O14" s="99"/>
      <c r="P14" s="99"/>
      <c r="Q14" s="99"/>
      <c r="R14" s="100"/>
      <c r="S14" s="128"/>
      <c r="T14" s="129"/>
      <c r="U14" s="129"/>
      <c r="V14" s="129"/>
      <c r="W14" s="129"/>
      <c r="X14" s="129"/>
      <c r="Y14" s="129"/>
      <c r="Z14" s="130"/>
    </row>
    <row r="15" spans="1:27" s="27" customFormat="1" ht="13.35" customHeight="1" x14ac:dyDescent="0.25">
      <c r="A15" s="140"/>
      <c r="B15" s="141"/>
      <c r="C15" s="92"/>
      <c r="D15" s="93"/>
      <c r="E15" s="92"/>
      <c r="F15" s="93"/>
      <c r="G15" s="92"/>
      <c r="H15" s="93"/>
      <c r="I15" s="92"/>
      <c r="J15" s="93"/>
      <c r="K15" s="114"/>
      <c r="L15" s="115"/>
      <c r="M15" s="115"/>
      <c r="N15" s="115"/>
      <c r="O15" s="115"/>
      <c r="P15" s="115"/>
      <c r="Q15" s="115"/>
      <c r="R15" s="116"/>
      <c r="S15" s="137"/>
      <c r="T15" s="138"/>
      <c r="U15" s="138"/>
      <c r="V15" s="138"/>
      <c r="W15" s="138"/>
      <c r="X15" s="138"/>
      <c r="Y15" s="138"/>
      <c r="Z15" s="139"/>
      <c r="AA15" s="22"/>
    </row>
    <row r="16" spans="1:27" s="22" customFormat="1" ht="19.5" x14ac:dyDescent="0.25">
      <c r="A16" s="37">
        <f>S10+1</f>
        <v>46272</v>
      </c>
      <c r="B16" s="1"/>
      <c r="C16" s="38">
        <f>A16+1</f>
        <v>46273</v>
      </c>
      <c r="D16" s="2"/>
      <c r="E16" s="38">
        <f>C16+1</f>
        <v>46274</v>
      </c>
      <c r="F16" s="2"/>
      <c r="G16" s="38">
        <f>E16+1</f>
        <v>46275</v>
      </c>
      <c r="H16" s="2"/>
      <c r="I16" s="38">
        <f>G16+1</f>
        <v>46276</v>
      </c>
      <c r="J16" s="2"/>
      <c r="K16" s="86">
        <f>I16+1</f>
        <v>46277</v>
      </c>
      <c r="L16" s="87"/>
      <c r="M16" s="88"/>
      <c r="N16" s="88"/>
      <c r="O16" s="88"/>
      <c r="P16" s="88"/>
      <c r="Q16" s="88"/>
      <c r="R16" s="89"/>
      <c r="S16" s="133">
        <f>K16+1</f>
        <v>46278</v>
      </c>
      <c r="T16" s="134"/>
      <c r="U16" s="135"/>
      <c r="V16" s="135"/>
      <c r="W16" s="135"/>
      <c r="X16" s="135"/>
      <c r="Y16" s="135"/>
      <c r="Z16" s="136"/>
    </row>
    <row r="17" spans="1:27" s="22" customFormat="1" x14ac:dyDescent="0.25">
      <c r="A17" s="131"/>
      <c r="B17" s="132"/>
      <c r="C17" s="94"/>
      <c r="D17" s="95"/>
      <c r="E17" s="94"/>
      <c r="F17" s="95"/>
      <c r="G17" s="94"/>
      <c r="H17" s="95"/>
      <c r="I17" s="94"/>
      <c r="J17" s="95"/>
      <c r="K17" s="98"/>
      <c r="L17" s="99"/>
      <c r="M17" s="99"/>
      <c r="N17" s="99"/>
      <c r="O17" s="99"/>
      <c r="P17" s="99"/>
      <c r="Q17" s="99"/>
      <c r="R17" s="100"/>
      <c r="S17" s="128"/>
      <c r="T17" s="129"/>
      <c r="U17" s="129"/>
      <c r="V17" s="129"/>
      <c r="W17" s="129"/>
      <c r="X17" s="129"/>
      <c r="Y17" s="129"/>
      <c r="Z17" s="130"/>
    </row>
    <row r="18" spans="1:27" s="22" customFormat="1" x14ac:dyDescent="0.25">
      <c r="A18" s="131"/>
      <c r="B18" s="132"/>
      <c r="C18" s="94"/>
      <c r="D18" s="95"/>
      <c r="E18" s="94"/>
      <c r="F18" s="95"/>
      <c r="G18" s="94"/>
      <c r="H18" s="95"/>
      <c r="I18" s="94"/>
      <c r="J18" s="95"/>
      <c r="K18" s="98"/>
      <c r="L18" s="99"/>
      <c r="M18" s="99"/>
      <c r="N18" s="99"/>
      <c r="O18" s="99"/>
      <c r="P18" s="99"/>
      <c r="Q18" s="99"/>
      <c r="R18" s="100"/>
      <c r="S18" s="128"/>
      <c r="T18" s="129"/>
      <c r="U18" s="129"/>
      <c r="V18" s="129"/>
      <c r="W18" s="129"/>
      <c r="X18" s="129"/>
      <c r="Y18" s="129"/>
      <c r="Z18" s="130"/>
    </row>
    <row r="19" spans="1:27" s="22" customFormat="1" x14ac:dyDescent="0.25">
      <c r="A19" s="131"/>
      <c r="B19" s="132"/>
      <c r="C19" s="94"/>
      <c r="D19" s="95"/>
      <c r="E19" s="94"/>
      <c r="F19" s="95"/>
      <c r="G19" s="94"/>
      <c r="H19" s="95"/>
      <c r="I19" s="94"/>
      <c r="J19" s="95"/>
      <c r="K19" s="98"/>
      <c r="L19" s="99"/>
      <c r="M19" s="99"/>
      <c r="N19" s="99"/>
      <c r="O19" s="99"/>
      <c r="P19" s="99"/>
      <c r="Q19" s="99"/>
      <c r="R19" s="100"/>
      <c r="S19" s="128"/>
      <c r="T19" s="129"/>
      <c r="U19" s="129"/>
      <c r="V19" s="129"/>
      <c r="W19" s="129"/>
      <c r="X19" s="129"/>
      <c r="Y19" s="129"/>
      <c r="Z19" s="130"/>
    </row>
    <row r="20" spans="1:27" s="22" customFormat="1" x14ac:dyDescent="0.25">
      <c r="A20" s="131"/>
      <c r="B20" s="132"/>
      <c r="C20" s="94"/>
      <c r="D20" s="95"/>
      <c r="E20" s="94"/>
      <c r="F20" s="95"/>
      <c r="G20" s="94"/>
      <c r="H20" s="95"/>
      <c r="I20" s="94"/>
      <c r="J20" s="95"/>
      <c r="K20" s="98"/>
      <c r="L20" s="99"/>
      <c r="M20" s="99"/>
      <c r="N20" s="99"/>
      <c r="O20" s="99"/>
      <c r="P20" s="99"/>
      <c r="Q20" s="99"/>
      <c r="R20" s="100"/>
      <c r="S20" s="128"/>
      <c r="T20" s="129"/>
      <c r="U20" s="129"/>
      <c r="V20" s="129"/>
      <c r="W20" s="129"/>
      <c r="X20" s="129"/>
      <c r="Y20" s="129"/>
      <c r="Z20" s="130"/>
    </row>
    <row r="21" spans="1:27" s="27" customFormat="1" ht="13.35" customHeight="1" x14ac:dyDescent="0.25">
      <c r="A21" s="140"/>
      <c r="B21" s="141"/>
      <c r="C21" s="92"/>
      <c r="D21" s="93"/>
      <c r="E21" s="92"/>
      <c r="F21" s="93"/>
      <c r="G21" s="92"/>
      <c r="H21" s="93"/>
      <c r="I21" s="92"/>
      <c r="J21" s="93"/>
      <c r="K21" s="114"/>
      <c r="L21" s="115"/>
      <c r="M21" s="115"/>
      <c r="N21" s="115"/>
      <c r="O21" s="115"/>
      <c r="P21" s="115"/>
      <c r="Q21" s="115"/>
      <c r="R21" s="116"/>
      <c r="S21" s="137"/>
      <c r="T21" s="138"/>
      <c r="U21" s="138"/>
      <c r="V21" s="138"/>
      <c r="W21" s="138"/>
      <c r="X21" s="138"/>
      <c r="Y21" s="138"/>
      <c r="Z21" s="139"/>
      <c r="AA21" s="22"/>
    </row>
    <row r="22" spans="1:27" s="22" customFormat="1" ht="19.5" x14ac:dyDescent="0.25">
      <c r="A22" s="37">
        <f>S16+1</f>
        <v>46279</v>
      </c>
      <c r="B22" s="1"/>
      <c r="C22" s="38">
        <f>A22+1</f>
        <v>46280</v>
      </c>
      <c r="D22" s="2"/>
      <c r="E22" s="38">
        <f>C22+1</f>
        <v>46281</v>
      </c>
      <c r="F22" s="2"/>
      <c r="G22" s="38">
        <f>E22+1</f>
        <v>46282</v>
      </c>
      <c r="H22" s="2"/>
      <c r="I22" s="38">
        <f>G22+1</f>
        <v>46283</v>
      </c>
      <c r="J22" s="2"/>
      <c r="K22" s="86">
        <f>I22+1</f>
        <v>46284</v>
      </c>
      <c r="L22" s="87"/>
      <c r="M22" s="88"/>
      <c r="N22" s="88"/>
      <c r="O22" s="88"/>
      <c r="P22" s="88"/>
      <c r="Q22" s="88"/>
      <c r="R22" s="89"/>
      <c r="S22" s="133">
        <f>K22+1</f>
        <v>46285</v>
      </c>
      <c r="T22" s="134"/>
      <c r="U22" s="135"/>
      <c r="V22" s="135"/>
      <c r="W22" s="135"/>
      <c r="X22" s="135"/>
      <c r="Y22" s="135"/>
      <c r="Z22" s="136"/>
    </row>
    <row r="23" spans="1:27" s="22" customFormat="1" x14ac:dyDescent="0.25">
      <c r="A23" s="131"/>
      <c r="B23" s="132"/>
      <c r="C23" s="94"/>
      <c r="D23" s="95"/>
      <c r="E23" s="94"/>
      <c r="F23" s="95"/>
      <c r="G23" s="94"/>
      <c r="H23" s="95"/>
      <c r="I23" s="94"/>
      <c r="J23" s="95"/>
      <c r="K23" s="98"/>
      <c r="L23" s="99"/>
      <c r="M23" s="99"/>
      <c r="N23" s="99"/>
      <c r="O23" s="99"/>
      <c r="P23" s="99"/>
      <c r="Q23" s="99"/>
      <c r="R23" s="100"/>
      <c r="S23" s="128"/>
      <c r="T23" s="129"/>
      <c r="U23" s="129"/>
      <c r="V23" s="129"/>
      <c r="W23" s="129"/>
      <c r="X23" s="129"/>
      <c r="Y23" s="129"/>
      <c r="Z23" s="130"/>
    </row>
    <row r="24" spans="1:27" s="22" customFormat="1" x14ac:dyDescent="0.25">
      <c r="A24" s="131"/>
      <c r="B24" s="132"/>
      <c r="C24" s="94"/>
      <c r="D24" s="95"/>
      <c r="E24" s="94"/>
      <c r="F24" s="95"/>
      <c r="G24" s="94"/>
      <c r="H24" s="95"/>
      <c r="I24" s="94"/>
      <c r="J24" s="95"/>
      <c r="K24" s="98"/>
      <c r="L24" s="99"/>
      <c r="M24" s="99"/>
      <c r="N24" s="99"/>
      <c r="O24" s="99"/>
      <c r="P24" s="99"/>
      <c r="Q24" s="99"/>
      <c r="R24" s="100"/>
      <c r="S24" s="128"/>
      <c r="T24" s="129"/>
      <c r="U24" s="129"/>
      <c r="V24" s="129"/>
      <c r="W24" s="129"/>
      <c r="X24" s="129"/>
      <c r="Y24" s="129"/>
      <c r="Z24" s="130"/>
    </row>
    <row r="25" spans="1:27" s="22" customFormat="1" x14ac:dyDescent="0.25">
      <c r="A25" s="131"/>
      <c r="B25" s="132"/>
      <c r="C25" s="94"/>
      <c r="D25" s="95"/>
      <c r="E25" s="94"/>
      <c r="F25" s="95"/>
      <c r="G25" s="94"/>
      <c r="H25" s="95"/>
      <c r="I25" s="94"/>
      <c r="J25" s="95"/>
      <c r="K25" s="98"/>
      <c r="L25" s="99"/>
      <c r="M25" s="99"/>
      <c r="N25" s="99"/>
      <c r="O25" s="99"/>
      <c r="P25" s="99"/>
      <c r="Q25" s="99"/>
      <c r="R25" s="100"/>
      <c r="S25" s="128"/>
      <c r="T25" s="129"/>
      <c r="U25" s="129"/>
      <c r="V25" s="129"/>
      <c r="W25" s="129"/>
      <c r="X25" s="129"/>
      <c r="Y25" s="129"/>
      <c r="Z25" s="130"/>
    </row>
    <row r="26" spans="1:27" s="22" customFormat="1" x14ac:dyDescent="0.25">
      <c r="A26" s="131"/>
      <c r="B26" s="132"/>
      <c r="C26" s="94"/>
      <c r="D26" s="95"/>
      <c r="E26" s="94"/>
      <c r="F26" s="95"/>
      <c r="G26" s="94"/>
      <c r="H26" s="95"/>
      <c r="I26" s="94"/>
      <c r="J26" s="95"/>
      <c r="K26" s="98"/>
      <c r="L26" s="99"/>
      <c r="M26" s="99"/>
      <c r="N26" s="99"/>
      <c r="O26" s="99"/>
      <c r="P26" s="99"/>
      <c r="Q26" s="99"/>
      <c r="R26" s="100"/>
      <c r="S26" s="128"/>
      <c r="T26" s="129"/>
      <c r="U26" s="129"/>
      <c r="V26" s="129"/>
      <c r="W26" s="129"/>
      <c r="X26" s="129"/>
      <c r="Y26" s="129"/>
      <c r="Z26" s="130"/>
    </row>
    <row r="27" spans="1:27" s="27" customFormat="1" x14ac:dyDescent="0.25">
      <c r="A27" s="140"/>
      <c r="B27" s="141"/>
      <c r="C27" s="92"/>
      <c r="D27" s="93"/>
      <c r="E27" s="92"/>
      <c r="F27" s="93"/>
      <c r="G27" s="92"/>
      <c r="H27" s="93"/>
      <c r="I27" s="92"/>
      <c r="J27" s="93"/>
      <c r="K27" s="114"/>
      <c r="L27" s="115"/>
      <c r="M27" s="115"/>
      <c r="N27" s="115"/>
      <c r="O27" s="115"/>
      <c r="P27" s="115"/>
      <c r="Q27" s="115"/>
      <c r="R27" s="116"/>
      <c r="S27" s="137"/>
      <c r="T27" s="138"/>
      <c r="U27" s="138"/>
      <c r="V27" s="138"/>
      <c r="W27" s="138"/>
      <c r="X27" s="138"/>
      <c r="Y27" s="138"/>
      <c r="Z27" s="139"/>
      <c r="AA27" s="22"/>
    </row>
    <row r="28" spans="1:27" s="22" customFormat="1" ht="19.5" x14ac:dyDescent="0.25">
      <c r="A28" s="37">
        <f>S22+1</f>
        <v>46286</v>
      </c>
      <c r="B28" s="1"/>
      <c r="C28" s="38">
        <f>A28+1</f>
        <v>46287</v>
      </c>
      <c r="D28" s="2"/>
      <c r="E28" s="38">
        <f>C28+1</f>
        <v>46288</v>
      </c>
      <c r="F28" s="2"/>
      <c r="G28" s="38">
        <f>E28+1</f>
        <v>46289</v>
      </c>
      <c r="H28" s="2"/>
      <c r="I28" s="38">
        <f>G28+1</f>
        <v>46290</v>
      </c>
      <c r="J28" s="2"/>
      <c r="K28" s="86">
        <f>I28+1</f>
        <v>46291</v>
      </c>
      <c r="L28" s="87"/>
      <c r="M28" s="88"/>
      <c r="N28" s="88"/>
      <c r="O28" s="88"/>
      <c r="P28" s="88"/>
      <c r="Q28" s="88"/>
      <c r="R28" s="89"/>
      <c r="S28" s="133">
        <f>K28+1</f>
        <v>46292</v>
      </c>
      <c r="T28" s="134"/>
      <c r="U28" s="135"/>
      <c r="V28" s="135"/>
      <c r="W28" s="135"/>
      <c r="X28" s="135"/>
      <c r="Y28" s="135"/>
      <c r="Z28" s="136"/>
    </row>
    <row r="29" spans="1:27" s="22" customFormat="1" x14ac:dyDescent="0.25">
      <c r="A29" s="131"/>
      <c r="B29" s="132"/>
      <c r="C29" s="94"/>
      <c r="D29" s="95"/>
      <c r="E29" s="94"/>
      <c r="F29" s="95"/>
      <c r="G29" s="94"/>
      <c r="H29" s="95"/>
      <c r="I29" s="94"/>
      <c r="J29" s="95"/>
      <c r="K29" s="98"/>
      <c r="L29" s="99"/>
      <c r="M29" s="99"/>
      <c r="N29" s="99"/>
      <c r="O29" s="99"/>
      <c r="P29" s="99"/>
      <c r="Q29" s="99"/>
      <c r="R29" s="100"/>
      <c r="S29" s="128"/>
      <c r="T29" s="129"/>
      <c r="U29" s="129"/>
      <c r="V29" s="129"/>
      <c r="W29" s="129"/>
      <c r="X29" s="129"/>
      <c r="Y29" s="129"/>
      <c r="Z29" s="130"/>
    </row>
    <row r="30" spans="1:27" s="22" customFormat="1" x14ac:dyDescent="0.25">
      <c r="A30" s="131"/>
      <c r="B30" s="132"/>
      <c r="C30" s="94"/>
      <c r="D30" s="95"/>
      <c r="E30" s="94"/>
      <c r="F30" s="95"/>
      <c r="G30" s="94"/>
      <c r="H30" s="95"/>
      <c r="I30" s="94"/>
      <c r="J30" s="95"/>
      <c r="K30" s="98"/>
      <c r="L30" s="99"/>
      <c r="M30" s="99"/>
      <c r="N30" s="99"/>
      <c r="O30" s="99"/>
      <c r="P30" s="99"/>
      <c r="Q30" s="99"/>
      <c r="R30" s="100"/>
      <c r="S30" s="128"/>
      <c r="T30" s="129"/>
      <c r="U30" s="129"/>
      <c r="V30" s="129"/>
      <c r="W30" s="129"/>
      <c r="X30" s="129"/>
      <c r="Y30" s="129"/>
      <c r="Z30" s="130"/>
    </row>
    <row r="31" spans="1:27" s="22" customFormat="1" x14ac:dyDescent="0.25">
      <c r="A31" s="131"/>
      <c r="B31" s="132"/>
      <c r="C31" s="94"/>
      <c r="D31" s="95"/>
      <c r="E31" s="94"/>
      <c r="F31" s="95"/>
      <c r="G31" s="94"/>
      <c r="H31" s="95"/>
      <c r="I31" s="94"/>
      <c r="J31" s="95"/>
      <c r="K31" s="98"/>
      <c r="L31" s="99"/>
      <c r="M31" s="99"/>
      <c r="N31" s="99"/>
      <c r="O31" s="99"/>
      <c r="P31" s="99"/>
      <c r="Q31" s="99"/>
      <c r="R31" s="100"/>
      <c r="S31" s="128"/>
      <c r="T31" s="129"/>
      <c r="U31" s="129"/>
      <c r="V31" s="129"/>
      <c r="W31" s="129"/>
      <c r="X31" s="129"/>
      <c r="Y31" s="129"/>
      <c r="Z31" s="130"/>
    </row>
    <row r="32" spans="1:27" s="22" customFormat="1" x14ac:dyDescent="0.25">
      <c r="A32" s="131"/>
      <c r="B32" s="132"/>
      <c r="C32" s="94"/>
      <c r="D32" s="95"/>
      <c r="E32" s="94"/>
      <c r="F32" s="95"/>
      <c r="G32" s="94"/>
      <c r="H32" s="95"/>
      <c r="I32" s="94"/>
      <c r="J32" s="95"/>
      <c r="K32" s="98"/>
      <c r="L32" s="99"/>
      <c r="M32" s="99"/>
      <c r="N32" s="99"/>
      <c r="O32" s="99"/>
      <c r="P32" s="99"/>
      <c r="Q32" s="99"/>
      <c r="R32" s="100"/>
      <c r="S32" s="128"/>
      <c r="T32" s="129"/>
      <c r="U32" s="129"/>
      <c r="V32" s="129"/>
      <c r="W32" s="129"/>
      <c r="X32" s="129"/>
      <c r="Y32" s="129"/>
      <c r="Z32" s="130"/>
    </row>
    <row r="33" spans="1:27" s="27" customFormat="1" x14ac:dyDescent="0.25">
      <c r="A33" s="140"/>
      <c r="B33" s="141"/>
      <c r="C33" s="92"/>
      <c r="D33" s="93"/>
      <c r="E33" s="92"/>
      <c r="F33" s="93"/>
      <c r="G33" s="92"/>
      <c r="H33" s="93"/>
      <c r="I33" s="92"/>
      <c r="J33" s="93"/>
      <c r="K33" s="114"/>
      <c r="L33" s="115"/>
      <c r="M33" s="115"/>
      <c r="N33" s="115"/>
      <c r="O33" s="115"/>
      <c r="P33" s="115"/>
      <c r="Q33" s="115"/>
      <c r="R33" s="116"/>
      <c r="S33" s="137"/>
      <c r="T33" s="138"/>
      <c r="U33" s="138"/>
      <c r="V33" s="138"/>
      <c r="W33" s="138"/>
      <c r="X33" s="138"/>
      <c r="Y33" s="138"/>
      <c r="Z33" s="139"/>
      <c r="AA33" s="22"/>
    </row>
    <row r="34" spans="1:27" s="22" customFormat="1" ht="19.5" x14ac:dyDescent="0.25">
      <c r="A34" s="37">
        <f>S28+1</f>
        <v>46293</v>
      </c>
      <c r="B34" s="1"/>
      <c r="C34" s="38">
        <f>A34+1</f>
        <v>46294</v>
      </c>
      <c r="D34" s="2"/>
      <c r="E34" s="38">
        <f>C34+1</f>
        <v>46295</v>
      </c>
      <c r="F34" s="2"/>
      <c r="G34" s="38">
        <f>E34+1</f>
        <v>46296</v>
      </c>
      <c r="H34" s="2"/>
      <c r="I34" s="38">
        <f>G34+1</f>
        <v>46297</v>
      </c>
      <c r="J34" s="2"/>
      <c r="K34" s="86">
        <f>I34+1</f>
        <v>46298</v>
      </c>
      <c r="L34" s="87"/>
      <c r="M34" s="88"/>
      <c r="N34" s="88"/>
      <c r="O34" s="88"/>
      <c r="P34" s="88"/>
      <c r="Q34" s="88"/>
      <c r="R34" s="89"/>
      <c r="S34" s="133">
        <f>K34+1</f>
        <v>46299</v>
      </c>
      <c r="T34" s="134"/>
      <c r="U34" s="135"/>
      <c r="V34" s="135"/>
      <c r="W34" s="135"/>
      <c r="X34" s="135"/>
      <c r="Y34" s="135"/>
      <c r="Z34" s="136"/>
    </row>
    <row r="35" spans="1:27" s="22" customFormat="1" x14ac:dyDescent="0.25">
      <c r="A35" s="131"/>
      <c r="B35" s="132"/>
      <c r="C35" s="94"/>
      <c r="D35" s="95"/>
      <c r="E35" s="94"/>
      <c r="F35" s="95"/>
      <c r="G35" s="94"/>
      <c r="H35" s="95"/>
      <c r="I35" s="94"/>
      <c r="J35" s="95"/>
      <c r="K35" s="98"/>
      <c r="L35" s="99"/>
      <c r="M35" s="99"/>
      <c r="N35" s="99"/>
      <c r="O35" s="99"/>
      <c r="P35" s="99"/>
      <c r="Q35" s="99"/>
      <c r="R35" s="100"/>
      <c r="S35" s="128"/>
      <c r="T35" s="129"/>
      <c r="U35" s="129"/>
      <c r="V35" s="129"/>
      <c r="W35" s="129"/>
      <c r="X35" s="129"/>
      <c r="Y35" s="129"/>
      <c r="Z35" s="130"/>
    </row>
    <row r="36" spans="1:27" s="22" customFormat="1" x14ac:dyDescent="0.25">
      <c r="A36" s="131"/>
      <c r="B36" s="132"/>
      <c r="C36" s="94"/>
      <c r="D36" s="95"/>
      <c r="E36" s="94"/>
      <c r="F36" s="95"/>
      <c r="G36" s="94"/>
      <c r="H36" s="95"/>
      <c r="I36" s="94"/>
      <c r="J36" s="95"/>
      <c r="K36" s="98"/>
      <c r="L36" s="99"/>
      <c r="M36" s="99"/>
      <c r="N36" s="99"/>
      <c r="O36" s="99"/>
      <c r="P36" s="99"/>
      <c r="Q36" s="99"/>
      <c r="R36" s="100"/>
      <c r="S36" s="128"/>
      <c r="T36" s="129"/>
      <c r="U36" s="129"/>
      <c r="V36" s="129"/>
      <c r="W36" s="129"/>
      <c r="X36" s="129"/>
      <c r="Y36" s="129"/>
      <c r="Z36" s="130"/>
    </row>
    <row r="37" spans="1:27" s="22" customFormat="1" x14ac:dyDescent="0.25">
      <c r="A37" s="131"/>
      <c r="B37" s="132"/>
      <c r="C37" s="94"/>
      <c r="D37" s="95"/>
      <c r="E37" s="94"/>
      <c r="F37" s="95"/>
      <c r="G37" s="94"/>
      <c r="H37" s="95"/>
      <c r="I37" s="94"/>
      <c r="J37" s="95"/>
      <c r="K37" s="98"/>
      <c r="L37" s="99"/>
      <c r="M37" s="99"/>
      <c r="N37" s="99"/>
      <c r="O37" s="99"/>
      <c r="P37" s="99"/>
      <c r="Q37" s="99"/>
      <c r="R37" s="100"/>
      <c r="S37" s="128"/>
      <c r="T37" s="129"/>
      <c r="U37" s="129"/>
      <c r="V37" s="129"/>
      <c r="W37" s="129"/>
      <c r="X37" s="129"/>
      <c r="Y37" s="129"/>
      <c r="Z37" s="130"/>
    </row>
    <row r="38" spans="1:27" s="22" customFormat="1" x14ac:dyDescent="0.25">
      <c r="A38" s="131"/>
      <c r="B38" s="132"/>
      <c r="C38" s="94"/>
      <c r="D38" s="95"/>
      <c r="E38" s="94"/>
      <c r="F38" s="95"/>
      <c r="G38" s="94"/>
      <c r="H38" s="95"/>
      <c r="I38" s="94"/>
      <c r="J38" s="95"/>
      <c r="K38" s="98"/>
      <c r="L38" s="99"/>
      <c r="M38" s="99"/>
      <c r="N38" s="99"/>
      <c r="O38" s="99"/>
      <c r="P38" s="99"/>
      <c r="Q38" s="99"/>
      <c r="R38" s="100"/>
      <c r="S38" s="128"/>
      <c r="T38" s="129"/>
      <c r="U38" s="129"/>
      <c r="V38" s="129"/>
      <c r="W38" s="129"/>
      <c r="X38" s="129"/>
      <c r="Y38" s="129"/>
      <c r="Z38" s="130"/>
    </row>
    <row r="39" spans="1:27" s="27" customFormat="1" x14ac:dyDescent="0.25">
      <c r="A39" s="140"/>
      <c r="B39" s="141"/>
      <c r="C39" s="92"/>
      <c r="D39" s="93"/>
      <c r="E39" s="92"/>
      <c r="F39" s="93"/>
      <c r="G39" s="92"/>
      <c r="H39" s="93"/>
      <c r="I39" s="92"/>
      <c r="J39" s="93"/>
      <c r="K39" s="114"/>
      <c r="L39" s="115"/>
      <c r="M39" s="115"/>
      <c r="N39" s="115"/>
      <c r="O39" s="115"/>
      <c r="P39" s="115"/>
      <c r="Q39" s="115"/>
      <c r="R39" s="116"/>
      <c r="S39" s="137"/>
      <c r="T39" s="138"/>
      <c r="U39" s="138"/>
      <c r="V39" s="138"/>
      <c r="W39" s="138"/>
      <c r="X39" s="138"/>
      <c r="Y39" s="138"/>
      <c r="Z39" s="139"/>
      <c r="AA39" s="22"/>
    </row>
    <row r="40" spans="1:27" ht="19.5" x14ac:dyDescent="0.25">
      <c r="A40" s="37">
        <f>S34+1</f>
        <v>46300</v>
      </c>
      <c r="B40" s="1"/>
      <c r="C40" s="38">
        <f>A40+1</f>
        <v>46301</v>
      </c>
      <c r="D40" s="2"/>
      <c r="E40" s="148" t="s">
        <v>26</v>
      </c>
      <c r="F40" s="149"/>
      <c r="G40" s="149"/>
      <c r="H40" s="149"/>
      <c r="I40" s="149"/>
      <c r="J40" s="149"/>
      <c r="K40" s="149"/>
      <c r="L40" s="149"/>
      <c r="M40" s="149"/>
      <c r="N40" s="149"/>
      <c r="O40" s="149"/>
      <c r="P40" s="149"/>
      <c r="Q40" s="149"/>
      <c r="R40" s="149"/>
      <c r="S40" s="149"/>
      <c r="T40" s="149"/>
      <c r="U40" s="149"/>
      <c r="V40" s="149"/>
      <c r="W40" s="149"/>
      <c r="X40" s="149"/>
      <c r="Y40" s="149"/>
      <c r="Z40" s="150"/>
    </row>
    <row r="41" spans="1:27" x14ac:dyDescent="0.25">
      <c r="A41" s="131"/>
      <c r="B41" s="132"/>
      <c r="C41" s="94"/>
      <c r="D41" s="95"/>
      <c r="E41" s="151"/>
      <c r="F41" s="152"/>
      <c r="G41" s="152"/>
      <c r="H41" s="152"/>
      <c r="I41" s="152"/>
      <c r="J41" s="152"/>
      <c r="K41" s="152"/>
      <c r="L41" s="152"/>
      <c r="M41" s="152"/>
      <c r="N41" s="152"/>
      <c r="O41" s="152"/>
      <c r="P41" s="152"/>
      <c r="Q41" s="152"/>
      <c r="R41" s="152"/>
      <c r="S41" s="152"/>
      <c r="T41" s="152"/>
      <c r="U41" s="152"/>
      <c r="V41" s="152"/>
      <c r="W41" s="152"/>
      <c r="X41" s="152"/>
      <c r="Y41" s="152"/>
      <c r="Z41" s="153"/>
    </row>
    <row r="42" spans="1:27" x14ac:dyDescent="0.25">
      <c r="A42" s="131"/>
      <c r="B42" s="132"/>
      <c r="C42" s="94"/>
      <c r="D42" s="95"/>
      <c r="E42" s="151"/>
      <c r="F42" s="152"/>
      <c r="G42" s="152"/>
      <c r="H42" s="152"/>
      <c r="I42" s="152"/>
      <c r="J42" s="152"/>
      <c r="K42" s="152"/>
      <c r="L42" s="152"/>
      <c r="M42" s="152"/>
      <c r="N42" s="152"/>
      <c r="O42" s="152"/>
      <c r="P42" s="152"/>
      <c r="Q42" s="152"/>
      <c r="R42" s="152"/>
      <c r="S42" s="152"/>
      <c r="T42" s="152"/>
      <c r="U42" s="152"/>
      <c r="V42" s="152"/>
      <c r="W42" s="152"/>
      <c r="X42" s="152"/>
      <c r="Y42" s="152"/>
      <c r="Z42" s="153"/>
    </row>
    <row r="43" spans="1:27" x14ac:dyDescent="0.25">
      <c r="A43" s="131"/>
      <c r="B43" s="132"/>
      <c r="C43" s="94"/>
      <c r="D43" s="95"/>
      <c r="E43" s="142" t="s">
        <v>25</v>
      </c>
      <c r="F43" s="143"/>
      <c r="G43" s="143"/>
      <c r="H43" s="143"/>
      <c r="I43" s="143"/>
      <c r="J43" s="143"/>
      <c r="K43" s="143"/>
      <c r="L43" s="143"/>
      <c r="M43" s="143"/>
      <c r="N43" s="143"/>
      <c r="O43" s="143"/>
      <c r="P43" s="143"/>
      <c r="Q43" s="143"/>
      <c r="R43" s="143"/>
      <c r="S43" s="143"/>
      <c r="T43" s="143"/>
      <c r="U43" s="143"/>
      <c r="V43" s="143"/>
      <c r="W43" s="143"/>
      <c r="X43" s="143"/>
      <c r="Y43" s="143"/>
      <c r="Z43" s="144"/>
    </row>
    <row r="44" spans="1:27" x14ac:dyDescent="0.25">
      <c r="A44" s="131"/>
      <c r="B44" s="132"/>
      <c r="C44" s="94"/>
      <c r="D44" s="95"/>
      <c r="E44" s="142"/>
      <c r="F44" s="143"/>
      <c r="G44" s="143"/>
      <c r="H44" s="143"/>
      <c r="I44" s="143"/>
      <c r="J44" s="143"/>
      <c r="K44" s="143"/>
      <c r="L44" s="143"/>
      <c r="M44" s="143"/>
      <c r="N44" s="143"/>
      <c r="O44" s="143"/>
      <c r="P44" s="143"/>
      <c r="Q44" s="143"/>
      <c r="R44" s="143"/>
      <c r="S44" s="143"/>
      <c r="T44" s="143"/>
      <c r="U44" s="143"/>
      <c r="V44" s="143"/>
      <c r="W44" s="143"/>
      <c r="X44" s="143"/>
      <c r="Y44" s="143"/>
      <c r="Z44" s="144"/>
    </row>
    <row r="45" spans="1:27" s="22" customFormat="1" x14ac:dyDescent="0.25">
      <c r="A45" s="140"/>
      <c r="B45" s="141"/>
      <c r="C45" s="92"/>
      <c r="D45" s="93"/>
      <c r="E45" s="145"/>
      <c r="F45" s="146"/>
      <c r="G45" s="146"/>
      <c r="H45" s="146"/>
      <c r="I45" s="146"/>
      <c r="J45" s="146"/>
      <c r="K45" s="146"/>
      <c r="L45" s="146"/>
      <c r="M45" s="146"/>
      <c r="N45" s="146"/>
      <c r="O45" s="146"/>
      <c r="P45" s="146"/>
      <c r="Q45" s="146"/>
      <c r="R45" s="146"/>
      <c r="S45" s="146"/>
      <c r="T45" s="146"/>
      <c r="U45" s="146"/>
      <c r="V45" s="146"/>
      <c r="W45" s="146"/>
      <c r="X45" s="146"/>
      <c r="Y45" s="146"/>
      <c r="Z45" s="147"/>
    </row>
  </sheetData>
  <mergeCells count="21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0:Z42"/>
    <mergeCell ref="E43:Z4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30"/>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paperSize="9" scale="96" orientation="landscape" r:id="rId1"/>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詳細情報</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開始_日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2026-01-05T09:39:49Z</dcterms:modified>
</cp:coreProperties>
</file>